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<sst xmlns="http://schemas.openxmlformats.org/spreadsheetml/2006/main" count="625" uniqueCount="187">
  <si>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</si>
  <si>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</si>
  <si>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</si>
  <si>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</si>
  <si>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</si>
  <si>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</si>
  <si>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</si>
  <si>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</si>
  <si>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</si>
  <si>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</si>
  <si>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</si>
  <si>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</si>
  <si>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</si>
  <si>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</si>
  <si>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</si>
  <si>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</si>
  <si>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</si>
  <si>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</si>
  <si>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</si>
  <si>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</si>
  <si>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</si>
  <si>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</si>
  <si>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</si>
  <si>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</si>
  <si>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</si>
  <si>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</si>
  <si>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</si>
  <si>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</si>
  <si>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</si>
  <si>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</si>
  <si>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</si>
  <si>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</si>
  <si>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</si>
  <si>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</si>
  <si>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</si>
  <si>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</si>
  <si>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</si>
  <si>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</si>
  <si>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</si>
  <si>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</si>
  <si>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</si>
  <si>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</si>
  <si>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 решению Совета народных                      депутатов муниципального образования Сарыевское Вязниковского района 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</si>
  <si>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</si>
  <si>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</si>
  <si>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</si>
  <si>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</si>
  <si>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</si>
  <si>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</si>
  <si>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</si>
  <si>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Приложение №4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</si>
  <si>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</si>
  <si>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</si>
  <si>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</si>
  <si>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</si>
  <si>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</si>
  <si>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</si>
  <si>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</si>
  <si>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</si>
  <si>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</si>
  <si>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</si>
  <si>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</si>
  <si>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</si>
  <si>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</si>
  <si>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</si>
  <si>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</si>
  <si>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</si>
  <si>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</si>
  <si>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</si>
  <si>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</si>
  <si>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</si>
  <si>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</si>
  <si>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</si>
  <si>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</si>
  <si>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</si>
  <si>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</si>
  <si>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</si>
  <si>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</si>
  <si>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</si>
  <si>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</si>
  <si>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</si>
  <si>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</si>
  <si>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</si>
  <si>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</si>
  <si>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</si>
  <si>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</si>
  <si>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</si>
  <si>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Муниципальные программы муниципальных образований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</si>
  <si>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</si>
  <si>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</si>
  <si>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</si>
  <si>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</si>
  <si>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</si>
  <si>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</si>
  <si>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</si>
  <si>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</si>
  <si>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</si>
  <si>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</si>
  <si>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</si>
  <si>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</si>
  <si>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</si>
  <si>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</si>
  <si>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</si>
  <si>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"Благоустройство территории муниципального образования Сарыевское Вязниковского района Владимирской области на 2018-2022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</si>
  <si>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2018-2020 годы" </t>
  </si>
  <si>
    <t>Охрана окружающей среды</t>
  </si>
  <si>
    <t>0600</t>
  </si>
  <si>
    <t>0605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</si>
  <si>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</si>
  <si>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"Пожарная безопасность муниципального образования Сарыевское Вязниковского района Владимирской области на 2019-2021 годы"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</si>
  <si>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2019-2021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</si>
  <si>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</si>
  <si>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 xml:space="preserve">"Сохранение и реконструкция военно-мемориальных объектов  муниципального образования  Сарыевское на 2019-2021 годы" </t>
  </si>
  <si>
    <t>"Об организации общественных работ в муниципальном образовании Сарыевское Вязниковского района Владимирской области на 2019-2021 годы"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</si>
  <si>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</si>
  <si>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</si>
  <si>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</si>
  <si>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</si>
  <si>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</si>
  <si>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</si>
  <si>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</si>
  <si>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</si>
  <si>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</si>
  <si>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"Развитие муниципальной службы в муниципальном образовании Сарыевское Вязниковского района на 2019-2021 годы"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</si>
  <si>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</si>
  <si>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</si>
  <si>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</si>
  <si>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>Расходы на обеспечение пожарной безопастности в муниципальном образовании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</si>
  <si>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</si>
  <si>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</si>
  <si>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</si>
  <si>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профилактику преступлений и правонарушений в муниципальном образовании</t>
  </si>
  <si>
    <t>0400005000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</si>
  <si>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</si>
  <si>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</si>
  <si>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оформление земельных участков, образуемых в счет земельных долей, находящихся в муниципальном образовании</t>
  </si>
  <si>
    <t>Расходы на создание условий для развития малого и среднего предпринимательства на территории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</si>
  <si>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</si>
  <si>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</si>
  <si>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</si>
  <si>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</si>
  <si>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</si>
  <si>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</si>
  <si>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Расходы на организацию общественных работ в муниципальном образовании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</si>
  <si>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</si>
  <si>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"Информатизация муниципального образования Сарыевское Вязниковского района Владимирской области на 2019-2021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</si>
  <si>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2018-2022 годы"</t>
  </si>
  <si>
    <t>0100002000</t>
  </si>
  <si>
    <t>02000003000</t>
  </si>
  <si>
    <t>0200003000</t>
  </si>
  <si>
    <t>040000000</t>
  </si>
  <si>
    <t>0400000000</t>
  </si>
  <si>
    <t>0400006000</t>
  </si>
  <si>
    <t>0500000000</t>
  </si>
  <si>
    <t>0500007000</t>
  </si>
  <si>
    <t>0700009000</t>
  </si>
  <si>
    <t>0700000000</t>
  </si>
  <si>
    <t>Общеэкономические вопросы</t>
  </si>
  <si>
    <t>0401</t>
  </si>
  <si>
    <t>0600000000</t>
  </si>
  <si>
    <t>0600008000</t>
  </si>
  <si>
    <t>0800000000</t>
  </si>
  <si>
    <t>0800010000</t>
  </si>
  <si>
    <t>0900011000</t>
  </si>
  <si>
    <t>1000020000</t>
  </si>
  <si>
    <t>1000012000</t>
  </si>
  <si>
    <t>1000000000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</si>
  <si>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</si>
  <si>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</si>
  <si>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</si>
  <si>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</si>
  <si>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</si>
  <si>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</si>
  <si>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</si>
  <si>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</si>
  <si>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</si>
  <si>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Распределение ассигнований из бюджета  муниципального образования  Сарыевское  Вязниковского района Владимирской области на 2020 год по разделам, подразделам,</t>
  </si>
  <si>
    <t>Всего расходов на 2020 год в тыс.руб.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</si>
  <si>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2020-2023 годы"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</si>
  <si>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</si>
  <si>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360</t>
  </si>
  <si>
    <t xml:space="preserve">Молодежная политика </t>
  </si>
  <si>
    <t>Другие вопросы в области охраны окружающей среды</t>
  </si>
  <si>
    <t>880</t>
  </si>
  <si>
    <t>99900В4000</t>
  </si>
  <si>
    <t xml:space="preserve"> </t>
  </si>
  <si>
    <t>от 29.12.2020 года  №221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</si>
</sst>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</numFmts>
  <fonts count="55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0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172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0" fontId="15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justify" wrapText="1"/>
    </xf>
    <xf numFmtId="49" fontId="7" fillId="0" borderId="16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justify" wrapText="1"/>
    </xf>
    <xf numFmtId="0" fontId="10" fillId="0" borderId="19" xfId="0" applyFont="1" applyBorder="1" applyAlignment="1">
      <alignment horizontal="center"/>
    </xf>
    <xf numFmtId="49" fontId="12" fillId="0" borderId="18" xfId="0" applyNumberFormat="1" applyFont="1" applyBorder="1" applyAlignment="1">
      <alignment horizontal="justify" wrapText="1"/>
    </xf>
    <xf numFmtId="172" fontId="0" fillId="0" borderId="0" xfId="0" applyNumberForma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49" fontId="12" fillId="0" borderId="17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justify" wrapText="1"/>
    </xf>
    <xf numFmtId="49" fontId="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wrapText="1"/>
    </xf>
    <xf numFmtId="49" fontId="7" fillId="0" borderId="17" xfId="0" applyNumberFormat="1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20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justify" wrapText="1"/>
    </xf>
    <xf numFmtId="49" fontId="12" fillId="0" borderId="13" xfId="0" applyNumberFormat="1" applyFont="1" applyBorder="1" applyAlignment="1">
      <alignment horizontal="justify" wrapText="1"/>
    </xf>
    <xf numFmtId="49" fontId="12" fillId="0" borderId="13" xfId="0" applyNumberFormat="1" applyFont="1" applyBorder="1" applyAlignment="1">
      <alignment horizontal="center"/>
    </xf>
    <xf numFmtId="172" fontId="12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172" fontId="2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2" fillId="0" borderId="23" xfId="0" applyNumberFormat="1" applyFont="1" applyBorder="1" applyAlignment="1">
      <alignment horizontal="center"/>
    </xf>
    <xf numFmtId="0" fontId="7" fillId="0" borderId="17" xfId="0" applyFont="1" applyBorder="1" applyAlignment="1">
      <alignment horizontal="justify" wrapText="1"/>
    </xf>
    <xf numFmtId="49" fontId="7" fillId="0" borderId="23" xfId="0" applyNumberFormat="1" applyFont="1" applyBorder="1" applyAlignment="1">
      <alignment horizontal="center"/>
    </xf>
    <xf numFmtId="0" fontId="4" fillId="0" borderId="17" xfId="0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justify" wrapText="1"/>
    </xf>
    <xf numFmtId="49" fontId="20" fillId="0" borderId="24" xfId="0" applyNumberFormat="1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6\&#1059;&#1090;&#1086;&#1095;&#1085;&#1077;&#1085;&#1080;&#1077;%20&#1073;&#1102;&#1076;&#1078;&#1077;&#1090;&#1072;%20&#8470;4\&#1087;&#1088;&#1080;&#1083;.%204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A35" t="str">
            <v>Обеспечение проведение выборов и референдумов</v>
          </cell>
          <cell r="B35" t="str">
            <v>0107</v>
          </cell>
          <cell r="C35" t="str">
            <v>0000000000</v>
          </cell>
          <cell r="D35" t="str">
            <v>000</v>
          </cell>
        </row>
        <row r="36">
          <cell r="A36" t="str">
            <v>Расходы на подготовку и проведение выборов в муниципальном образовании Сарыевское</v>
          </cell>
          <cell r="B36" t="str">
            <v>0107</v>
          </cell>
          <cell r="D36" t="str">
            <v>000</v>
          </cell>
        </row>
        <row r="37">
          <cell r="A37" t="str">
            <v>Закупка товаров, работ и услуг для госудаственных (муниципальных) нужд</v>
          </cell>
          <cell r="B37" t="str">
            <v>0107</v>
          </cell>
        </row>
        <row r="38">
          <cell r="A38" t="str">
            <v>Иные закупки товаров, работ и услуг для обеспечения государственных (муниципальных) нужд</v>
          </cell>
          <cell r="B38" t="str">
            <v>0107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57.625" style="53" customWidth="1"/>
    <col min="2" max="2" width="7.125" style="0" customWidth="1"/>
    <col min="3" max="3" width="11.375" style="54" customWidth="1"/>
    <col min="4" max="4" width="9.125" style="54" customWidth="1"/>
    <col min="5" max="5" width="11.375" style="55" customWidth="1"/>
  </cols>
  <sheetData>
    <row r="1" spans="1:5" ht="12.75">
      <c r="A1" s="1"/>
      <c r="B1" s="2"/>
      <c r="C1" s="120" t="s">
        <v>50</v>
      </c>
      <c r="D1" s="120"/>
      <c r="E1" s="120"/>
    </row>
    <row r="2" spans="1:5" ht="10.5" customHeight="1">
      <c r="A2" s="1"/>
      <c r="B2" s="2"/>
      <c r="C2" s="120" t="s">
        <v>42</v>
      </c>
      <c r="D2" s="120"/>
      <c r="E2" s="120"/>
    </row>
    <row r="3" spans="1:5" ht="22.5" customHeight="1">
      <c r="A3" s="1"/>
      <c r="B3" s="4"/>
      <c r="C3" s="120"/>
      <c r="D3" s="120"/>
      <c r="E3" s="120"/>
    </row>
    <row r="4" spans="1:5" ht="12" customHeight="1">
      <c r="A4" s="1"/>
      <c r="B4" s="2"/>
      <c r="C4" s="120" t="s">
        <v>186</v>
      </c>
      <c r="D4" s="120"/>
      <c r="E4" s="120"/>
    </row>
    <row r="5" spans="1:5" ht="12.75" customHeight="1" hidden="1">
      <c r="A5" s="1"/>
      <c r="B5" s="2"/>
      <c r="C5" s="3"/>
      <c r="D5" s="3"/>
      <c r="E5" s="3"/>
    </row>
    <row r="6" spans="1:5" ht="12.75" customHeight="1" hidden="1">
      <c r="A6" s="1"/>
      <c r="B6" s="2"/>
      <c r="C6" s="3"/>
      <c r="D6" s="3"/>
      <c r="E6" s="3"/>
    </row>
    <row r="7" spans="1:5" ht="15" customHeight="1">
      <c r="A7" s="1"/>
      <c r="B7" s="2"/>
      <c r="C7" s="5"/>
      <c r="D7" s="6"/>
      <c r="E7" s="6"/>
    </row>
    <row r="8" spans="1:5" ht="24" customHeight="1">
      <c r="A8" s="121" t="s">
        <v>176</v>
      </c>
      <c r="B8" s="121"/>
      <c r="C8" s="121"/>
      <c r="D8" s="121"/>
      <c r="E8" s="121"/>
    </row>
    <row r="9" spans="1:5" ht="12.75">
      <c r="A9" s="115" t="s">
        <v>77</v>
      </c>
      <c r="B9" s="115"/>
      <c r="C9" s="115"/>
      <c r="D9" s="115"/>
      <c r="E9" s="115"/>
    </row>
    <row r="10" spans="1:5" ht="12.75" customHeight="1">
      <c r="A10" s="115" t="s">
        <v>78</v>
      </c>
      <c r="B10" s="115"/>
      <c r="C10" s="115"/>
      <c r="D10" s="115"/>
      <c r="E10" s="115"/>
    </row>
    <row r="11" spans="1:5" ht="6.75" customHeight="1">
      <c r="A11" s="8"/>
      <c r="B11" s="7"/>
      <c r="C11" s="7"/>
      <c r="D11" s="7"/>
      <c r="E11" s="7"/>
    </row>
    <row r="12" spans="1:5" ht="12.75" customHeight="1">
      <c r="A12" s="116" t="s">
        <v>0</v>
      </c>
      <c r="B12" s="117" t="s">
        <v>1</v>
      </c>
      <c r="C12" s="118" t="s">
        <v>2</v>
      </c>
      <c r="D12" s="118" t="s">
        <v>3</v>
      </c>
      <c r="E12" s="119" t="s">
        <v>177</v>
      </c>
    </row>
    <row r="13" spans="1:5" ht="19.5" customHeight="1">
      <c r="A13" s="116"/>
      <c r="B13" s="117"/>
      <c r="C13" s="118"/>
      <c r="D13" s="118"/>
      <c r="E13" s="119"/>
    </row>
    <row r="14" spans="1:5" ht="12" customHeight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12.75">
      <c r="A15" s="12" t="s">
        <v>4</v>
      </c>
      <c r="B15" s="13" t="s">
        <v>5</v>
      </c>
      <c r="C15" s="13" t="s">
        <v>94</v>
      </c>
      <c r="D15" s="13" t="s">
        <v>6</v>
      </c>
      <c r="E15" s="14">
        <f>E16+E20+E35+E27+E43+E49+E39</f>
        <v>3652.4</v>
      </c>
    </row>
    <row r="16" spans="1:5" ht="38.25">
      <c r="A16" s="15" t="s">
        <v>7</v>
      </c>
      <c r="B16" s="16" t="s">
        <v>8</v>
      </c>
      <c r="C16" s="16" t="s">
        <v>94</v>
      </c>
      <c r="D16" s="16" t="s">
        <v>6</v>
      </c>
      <c r="E16" s="17">
        <f>E17</f>
        <v>606.9</v>
      </c>
    </row>
    <row r="17" spans="1:5" s="22" customFormat="1" ht="24">
      <c r="A17" s="19" t="s">
        <v>102</v>
      </c>
      <c r="B17" s="20" t="s">
        <v>8</v>
      </c>
      <c r="C17" s="20" t="s">
        <v>114</v>
      </c>
      <c r="D17" s="20" t="s">
        <v>6</v>
      </c>
      <c r="E17" s="21">
        <f>E19</f>
        <v>606.9</v>
      </c>
    </row>
    <row r="18" spans="1:5" s="22" customFormat="1" ht="33.75" customHeight="1">
      <c r="A18" s="23" t="s">
        <v>51</v>
      </c>
      <c r="B18" s="24" t="s">
        <v>8</v>
      </c>
      <c r="C18" s="24" t="s">
        <v>114</v>
      </c>
      <c r="D18" s="24" t="s">
        <v>52</v>
      </c>
      <c r="E18" s="25">
        <f>E19</f>
        <v>606.9</v>
      </c>
    </row>
    <row r="19" spans="1:5" s="22" customFormat="1" ht="15" customHeight="1">
      <c r="A19" s="23" t="s">
        <v>67</v>
      </c>
      <c r="B19" s="24" t="s">
        <v>8</v>
      </c>
      <c r="C19" s="24" t="s">
        <v>114</v>
      </c>
      <c r="D19" s="24" t="s">
        <v>66</v>
      </c>
      <c r="E19" s="25">
        <v>606.9</v>
      </c>
    </row>
    <row r="20" spans="1:5" s="28" customFormat="1" ht="24.75" customHeight="1">
      <c r="A20" s="27" t="s">
        <v>9</v>
      </c>
      <c r="B20" s="20" t="s">
        <v>8</v>
      </c>
      <c r="C20" s="20" t="s">
        <v>115</v>
      </c>
      <c r="D20" s="20" t="s">
        <v>6</v>
      </c>
      <c r="E20" s="21">
        <f>E21+E23+E25</f>
        <v>2068.3</v>
      </c>
    </row>
    <row r="21" spans="1:5" s="28" customFormat="1" ht="33.75" customHeight="1">
      <c r="A21" s="23" t="s">
        <v>51</v>
      </c>
      <c r="B21" s="24" t="s">
        <v>8</v>
      </c>
      <c r="C21" s="24" t="s">
        <v>115</v>
      </c>
      <c r="D21" s="24" t="s">
        <v>52</v>
      </c>
      <c r="E21" s="25">
        <f>E22</f>
        <v>2046.3</v>
      </c>
    </row>
    <row r="22" spans="1:5" s="28" customFormat="1" ht="15" customHeight="1">
      <c r="A22" s="23" t="s">
        <v>67</v>
      </c>
      <c r="B22" s="24" t="s">
        <v>8</v>
      </c>
      <c r="C22" s="24" t="s">
        <v>115</v>
      </c>
      <c r="D22" s="24" t="s">
        <v>66</v>
      </c>
      <c r="E22" s="25">
        <v>2046.3</v>
      </c>
    </row>
    <row r="23" spans="1:5" s="28" customFormat="1" ht="15" customHeight="1">
      <c r="A23" s="80" t="s">
        <v>95</v>
      </c>
      <c r="B23" s="24" t="s">
        <v>8</v>
      </c>
      <c r="C23" s="24" t="s">
        <v>116</v>
      </c>
      <c r="D23" s="24" t="s">
        <v>53</v>
      </c>
      <c r="E23" s="25">
        <f>E24</f>
        <v>2</v>
      </c>
    </row>
    <row r="24" spans="1:5" s="28" customFormat="1" ht="23.25" customHeight="1">
      <c r="A24" s="80" t="s">
        <v>69</v>
      </c>
      <c r="B24" s="24" t="s">
        <v>8</v>
      </c>
      <c r="C24" s="24" t="s">
        <v>116</v>
      </c>
      <c r="D24" s="24" t="s">
        <v>68</v>
      </c>
      <c r="E24" s="25">
        <v>2</v>
      </c>
    </row>
    <row r="25" spans="1:5" s="28" customFormat="1" ht="15.75" customHeight="1">
      <c r="A25" s="23" t="s">
        <v>56</v>
      </c>
      <c r="B25" s="24" t="s">
        <v>8</v>
      </c>
      <c r="C25" s="24" t="s">
        <v>116</v>
      </c>
      <c r="D25" s="24" t="s">
        <v>54</v>
      </c>
      <c r="E25" s="25">
        <f>E26</f>
        <v>20</v>
      </c>
    </row>
    <row r="26" spans="1:5" s="28" customFormat="1" ht="15.75" customHeight="1">
      <c r="A26" s="23" t="s">
        <v>71</v>
      </c>
      <c r="B26" s="24" t="s">
        <v>8</v>
      </c>
      <c r="C26" s="24" t="s">
        <v>116</v>
      </c>
      <c r="D26" s="24" t="s">
        <v>70</v>
      </c>
      <c r="E26" s="25">
        <v>20</v>
      </c>
    </row>
    <row r="27" spans="1:5" s="44" customFormat="1" ht="15.75" customHeight="1">
      <c r="A27" s="19" t="s">
        <v>87</v>
      </c>
      <c r="B27" s="20" t="s">
        <v>8</v>
      </c>
      <c r="C27" s="20" t="s">
        <v>94</v>
      </c>
      <c r="D27" s="20" t="s">
        <v>6</v>
      </c>
      <c r="E27" s="21">
        <f>E30+E32</f>
        <v>21.9</v>
      </c>
    </row>
    <row r="28" spans="1:5" s="28" customFormat="1" ht="28.5" customHeight="1">
      <c r="A28" s="19" t="s">
        <v>123</v>
      </c>
      <c r="B28" s="20" t="s">
        <v>32</v>
      </c>
      <c r="C28" s="20" t="s">
        <v>120</v>
      </c>
      <c r="D28" s="20" t="s">
        <v>6</v>
      </c>
      <c r="E28" s="21">
        <f>E31+E34</f>
        <v>21.9</v>
      </c>
    </row>
    <row r="29" spans="1:5" s="28" customFormat="1" ht="26.25" customHeight="1">
      <c r="A29" s="23" t="s">
        <v>122</v>
      </c>
      <c r="B29" s="24" t="s">
        <v>8</v>
      </c>
      <c r="C29" s="24" t="s">
        <v>121</v>
      </c>
      <c r="D29" s="24" t="s">
        <v>6</v>
      </c>
      <c r="E29" s="25">
        <f>E30</f>
        <v>20.4</v>
      </c>
    </row>
    <row r="30" spans="1:5" s="28" customFormat="1" ht="24" customHeight="1">
      <c r="A30" s="23" t="s">
        <v>55</v>
      </c>
      <c r="B30" s="24" t="s">
        <v>8</v>
      </c>
      <c r="C30" s="24" t="s">
        <v>121</v>
      </c>
      <c r="D30" s="24" t="s">
        <v>53</v>
      </c>
      <c r="E30" s="25">
        <f>E31</f>
        <v>20.4</v>
      </c>
    </row>
    <row r="31" spans="1:5" s="28" customFormat="1" ht="24.75" customHeight="1">
      <c r="A31" s="23" t="s">
        <v>69</v>
      </c>
      <c r="B31" s="24" t="s">
        <v>8</v>
      </c>
      <c r="C31" s="24" t="s">
        <v>121</v>
      </c>
      <c r="D31" s="24" t="s">
        <v>68</v>
      </c>
      <c r="E31" s="25">
        <v>20.4</v>
      </c>
    </row>
    <row r="32" spans="1:5" s="28" customFormat="1" ht="20.25" customHeight="1">
      <c r="A32" s="23" t="s">
        <v>124</v>
      </c>
      <c r="B32" s="24" t="s">
        <v>8</v>
      </c>
      <c r="C32" s="24" t="s">
        <v>147</v>
      </c>
      <c r="D32" s="24" t="s">
        <v>6</v>
      </c>
      <c r="E32" s="25">
        <v>1.5</v>
      </c>
    </row>
    <row r="33" spans="1:5" s="28" customFormat="1" ht="13.5" customHeight="1">
      <c r="A33" s="23" t="s">
        <v>56</v>
      </c>
      <c r="B33" s="24" t="s">
        <v>8</v>
      </c>
      <c r="C33" s="24" t="s">
        <v>147</v>
      </c>
      <c r="D33" s="24" t="s">
        <v>54</v>
      </c>
      <c r="E33" s="25">
        <v>1.5</v>
      </c>
    </row>
    <row r="34" spans="1:5" s="28" customFormat="1" ht="15.75" customHeight="1">
      <c r="A34" s="23" t="s">
        <v>71</v>
      </c>
      <c r="B34" s="24" t="s">
        <v>8</v>
      </c>
      <c r="C34" s="24" t="s">
        <v>147</v>
      </c>
      <c r="D34" s="24" t="s">
        <v>70</v>
      </c>
      <c r="E34" s="25">
        <v>1.5</v>
      </c>
    </row>
    <row r="35" spans="1:5" s="28" customFormat="1" ht="39" customHeight="1">
      <c r="A35" s="30" t="s">
        <v>61</v>
      </c>
      <c r="B35" s="16" t="s">
        <v>33</v>
      </c>
      <c r="C35" s="16" t="s">
        <v>94</v>
      </c>
      <c r="D35" s="16" t="s">
        <v>6</v>
      </c>
      <c r="E35" s="17">
        <f>E38</f>
        <v>200</v>
      </c>
    </row>
    <row r="36" spans="1:5" s="28" customFormat="1" ht="52.5" customHeight="1">
      <c r="A36" s="82" t="s">
        <v>41</v>
      </c>
      <c r="B36" s="24" t="s">
        <v>33</v>
      </c>
      <c r="C36" s="24" t="s">
        <v>117</v>
      </c>
      <c r="D36" s="24" t="s">
        <v>6</v>
      </c>
      <c r="E36" s="25">
        <f>E38</f>
        <v>200</v>
      </c>
    </row>
    <row r="37" spans="1:5" s="28" customFormat="1" ht="19.5" customHeight="1">
      <c r="A37" s="29" t="s">
        <v>57</v>
      </c>
      <c r="B37" s="24" t="s">
        <v>33</v>
      </c>
      <c r="C37" s="24" t="s">
        <v>117</v>
      </c>
      <c r="D37" s="24" t="s">
        <v>58</v>
      </c>
      <c r="E37" s="25">
        <f>E38</f>
        <v>200</v>
      </c>
    </row>
    <row r="38" spans="1:5" s="28" customFormat="1" ht="19.5" customHeight="1">
      <c r="A38" s="29" t="s">
        <v>75</v>
      </c>
      <c r="B38" s="24" t="s">
        <v>33</v>
      </c>
      <c r="C38" s="24" t="s">
        <v>117</v>
      </c>
      <c r="D38" s="24" t="s">
        <v>72</v>
      </c>
      <c r="E38" s="25">
        <v>200</v>
      </c>
    </row>
    <row r="39" spans="1:5" s="28" customFormat="1" ht="21" customHeight="1">
      <c r="A39" s="30" t="str">
        <f>'[1]Лист1'!A35</f>
        <v>Обеспечение проведение выборов и референдумов</v>
      </c>
      <c r="B39" s="16" t="str">
        <f>'[1]Лист1'!B35</f>
        <v>0107</v>
      </c>
      <c r="C39" s="16" t="str">
        <f>'[1]Лист1'!C35</f>
        <v>0000000000</v>
      </c>
      <c r="D39" s="16" t="str">
        <f>'[1]Лист1'!D35</f>
        <v>000</v>
      </c>
      <c r="E39" s="17">
        <v>97.6</v>
      </c>
    </row>
    <row r="40" spans="1:8" s="28" customFormat="1" ht="27" customHeight="1">
      <c r="A40" s="30" t="str">
        <f>'[1]Лист1'!A36</f>
        <v>Расходы на подготовку и проведение выборов в муниципальном образовании Сарыевское</v>
      </c>
      <c r="B40" s="16" t="str">
        <f>'[1]Лист1'!B36</f>
        <v>0107</v>
      </c>
      <c r="C40" s="16" t="s">
        <v>184</v>
      </c>
      <c r="D40" s="16" t="str">
        <f>'[1]Лист1'!D36</f>
        <v>000</v>
      </c>
      <c r="E40" s="17">
        <v>97.6</v>
      </c>
      <c r="H40" s="28" t="s">
        <v>185</v>
      </c>
    </row>
    <row r="41" spans="1:5" s="28" customFormat="1" ht="19.5" customHeight="1">
      <c r="A41" s="29" t="str">
        <f>'[1]Лист1'!A37</f>
        <v>Закупка товаров, работ и услуг для госудаственных (муниципальных) нужд</v>
      </c>
      <c r="B41" s="24" t="str">
        <f>'[1]Лист1'!B37</f>
        <v>0107</v>
      </c>
      <c r="C41" s="24" t="s">
        <v>184</v>
      </c>
      <c r="D41" s="24" t="s">
        <v>54</v>
      </c>
      <c r="E41" s="25">
        <v>97.6</v>
      </c>
    </row>
    <row r="42" spans="1:5" s="28" customFormat="1" ht="26.25" customHeight="1">
      <c r="A42" s="29" t="str">
        <f>'[1]Лист1'!A38</f>
        <v>Иные закупки товаров, работ и услуг для обеспечения государственных (муниципальных) нужд</v>
      </c>
      <c r="B42" s="24" t="str">
        <f>'[1]Лист1'!B38</f>
        <v>0107</v>
      </c>
      <c r="C42" s="24" t="s">
        <v>184</v>
      </c>
      <c r="D42" s="24" t="s">
        <v>183</v>
      </c>
      <c r="E42" s="25">
        <v>97.6</v>
      </c>
    </row>
    <row r="43" spans="1:5" s="28" customFormat="1" ht="19.5" customHeight="1">
      <c r="A43" s="30" t="s">
        <v>46</v>
      </c>
      <c r="B43" s="16" t="s">
        <v>47</v>
      </c>
      <c r="C43" s="16" t="s">
        <v>94</v>
      </c>
      <c r="D43" s="16" t="s">
        <v>6</v>
      </c>
      <c r="E43" s="17">
        <f>E48</f>
        <v>0</v>
      </c>
    </row>
    <row r="44" spans="1:5" s="44" customFormat="1" ht="15" customHeight="1">
      <c r="A44" s="27" t="s">
        <v>46</v>
      </c>
      <c r="B44" s="20" t="s">
        <v>47</v>
      </c>
      <c r="C44" s="20" t="s">
        <v>94</v>
      </c>
      <c r="D44" s="20" t="s">
        <v>6</v>
      </c>
      <c r="E44" s="21">
        <f>E48</f>
        <v>0</v>
      </c>
    </row>
    <row r="45" spans="1:5" s="28" customFormat="1" ht="16.5" customHeight="1">
      <c r="A45" s="29" t="s">
        <v>48</v>
      </c>
      <c r="B45" s="24" t="s">
        <v>47</v>
      </c>
      <c r="C45" s="24" t="s">
        <v>94</v>
      </c>
      <c r="D45" s="24" t="s">
        <v>6</v>
      </c>
      <c r="E45" s="25">
        <f>E48</f>
        <v>0</v>
      </c>
    </row>
    <row r="46" spans="1:5" s="44" customFormat="1" ht="37.5" customHeight="1">
      <c r="A46" s="27" t="s">
        <v>49</v>
      </c>
      <c r="B46" s="20" t="s">
        <v>47</v>
      </c>
      <c r="C46" s="20" t="s">
        <v>118</v>
      </c>
      <c r="D46" s="20" t="s">
        <v>6</v>
      </c>
      <c r="E46" s="21">
        <f>E48</f>
        <v>0</v>
      </c>
    </row>
    <row r="47" spans="1:5" s="28" customFormat="1" ht="15.75" customHeight="1">
      <c r="A47" s="23" t="s">
        <v>56</v>
      </c>
      <c r="B47" s="24" t="s">
        <v>47</v>
      </c>
      <c r="C47" s="24" t="s">
        <v>118</v>
      </c>
      <c r="D47" s="24" t="s">
        <v>54</v>
      </c>
      <c r="E47" s="25">
        <f>E48</f>
        <v>0</v>
      </c>
    </row>
    <row r="48" spans="1:5" s="28" customFormat="1" ht="15.75" customHeight="1">
      <c r="A48" s="23" t="s">
        <v>74</v>
      </c>
      <c r="B48" s="24" t="s">
        <v>47</v>
      </c>
      <c r="C48" s="24" t="s">
        <v>118</v>
      </c>
      <c r="D48" s="24" t="s">
        <v>73</v>
      </c>
      <c r="E48" s="25">
        <v>0</v>
      </c>
    </row>
    <row r="49" spans="1:5" s="28" customFormat="1" ht="19.5" customHeight="1">
      <c r="A49" s="15" t="s">
        <v>64</v>
      </c>
      <c r="B49" s="16" t="s">
        <v>65</v>
      </c>
      <c r="C49" s="16" t="s">
        <v>94</v>
      </c>
      <c r="D49" s="16" t="s">
        <v>6</v>
      </c>
      <c r="E49" s="17">
        <f>E50</f>
        <v>657.7</v>
      </c>
    </row>
    <row r="50" spans="1:5" s="28" customFormat="1" ht="15" customHeight="1">
      <c r="A50" s="27" t="s">
        <v>87</v>
      </c>
      <c r="B50" s="20" t="s">
        <v>65</v>
      </c>
      <c r="C50" s="20" t="s">
        <v>94</v>
      </c>
      <c r="D50" s="20" t="s">
        <v>6</v>
      </c>
      <c r="E50" s="21">
        <f>E51</f>
        <v>657.7</v>
      </c>
    </row>
    <row r="51" spans="1:5" s="28" customFormat="1" ht="38.25" customHeight="1">
      <c r="A51" s="19" t="s">
        <v>178</v>
      </c>
      <c r="B51" s="20" t="s">
        <v>65</v>
      </c>
      <c r="C51" s="20" t="s">
        <v>126</v>
      </c>
      <c r="D51" s="20" t="s">
        <v>6</v>
      </c>
      <c r="E51" s="21">
        <f>E53+E55</f>
        <v>657.7</v>
      </c>
    </row>
    <row r="52" spans="1:5" s="28" customFormat="1" ht="37.5" customHeight="1">
      <c r="A52" s="23" t="s">
        <v>119</v>
      </c>
      <c r="B52" s="24" t="s">
        <v>65</v>
      </c>
      <c r="C52" s="24" t="s">
        <v>148</v>
      </c>
      <c r="D52" s="24" t="s">
        <v>6</v>
      </c>
      <c r="E52" s="25">
        <v>620</v>
      </c>
    </row>
    <row r="53" spans="1:5" s="28" customFormat="1" ht="21.75" customHeight="1">
      <c r="A53" s="23" t="s">
        <v>55</v>
      </c>
      <c r="B53" s="24" t="s">
        <v>65</v>
      </c>
      <c r="C53" s="24" t="s">
        <v>149</v>
      </c>
      <c r="D53" s="24" t="s">
        <v>53</v>
      </c>
      <c r="E53" s="25">
        <f>E54</f>
        <v>637.5</v>
      </c>
    </row>
    <row r="54" spans="1:5" s="28" customFormat="1" ht="23.25" customHeight="1">
      <c r="A54" s="23" t="s">
        <v>69</v>
      </c>
      <c r="B54" s="24" t="s">
        <v>65</v>
      </c>
      <c r="C54" s="24" t="s">
        <v>149</v>
      </c>
      <c r="D54" s="24" t="s">
        <v>68</v>
      </c>
      <c r="E54" s="25">
        <v>637.5</v>
      </c>
    </row>
    <row r="55" spans="1:5" s="28" customFormat="1" ht="15.75" customHeight="1">
      <c r="A55" s="23" t="s">
        <v>56</v>
      </c>
      <c r="B55" s="24" t="s">
        <v>65</v>
      </c>
      <c r="C55" s="24" t="s">
        <v>149</v>
      </c>
      <c r="D55" s="24" t="s">
        <v>54</v>
      </c>
      <c r="E55" s="25">
        <f>E56</f>
        <v>20.2</v>
      </c>
    </row>
    <row r="56" spans="1:5" s="28" customFormat="1" ht="15.75" customHeight="1">
      <c r="A56" s="23" t="s">
        <v>71</v>
      </c>
      <c r="B56" s="24" t="s">
        <v>65</v>
      </c>
      <c r="C56" s="24" t="s">
        <v>149</v>
      </c>
      <c r="D56" s="24" t="s">
        <v>70</v>
      </c>
      <c r="E56" s="25">
        <v>20.2</v>
      </c>
    </row>
    <row r="57" spans="1:5" ht="14.25" customHeight="1">
      <c r="A57" s="32" t="s">
        <v>10</v>
      </c>
      <c r="B57" s="33" t="s">
        <v>11</v>
      </c>
      <c r="C57" s="33" t="s">
        <v>94</v>
      </c>
      <c r="D57" s="33" t="s">
        <v>6</v>
      </c>
      <c r="E57" s="34">
        <f>E58</f>
        <v>114.9</v>
      </c>
    </row>
    <row r="58" spans="1:5" s="18" customFormat="1" ht="15.75" customHeight="1">
      <c r="A58" s="15" t="s">
        <v>12</v>
      </c>
      <c r="B58" s="16" t="s">
        <v>13</v>
      </c>
      <c r="C58" s="16" t="s">
        <v>94</v>
      </c>
      <c r="D58" s="16" t="s">
        <v>6</v>
      </c>
      <c r="E58" s="17">
        <f>E59</f>
        <v>114.9</v>
      </c>
    </row>
    <row r="59" spans="1:5" ht="38.25" customHeight="1">
      <c r="A59" s="19" t="s">
        <v>14</v>
      </c>
      <c r="B59" s="20" t="s">
        <v>13</v>
      </c>
      <c r="C59" s="20" t="s">
        <v>101</v>
      </c>
      <c r="D59" s="20" t="s">
        <v>6</v>
      </c>
      <c r="E59" s="21">
        <f>E60+E62</f>
        <v>114.9</v>
      </c>
    </row>
    <row r="60" spans="1:5" ht="40.5" customHeight="1">
      <c r="A60" s="23" t="s">
        <v>51</v>
      </c>
      <c r="B60" s="24" t="s">
        <v>13</v>
      </c>
      <c r="C60" s="24" t="s">
        <v>101</v>
      </c>
      <c r="D60" s="24" t="s">
        <v>52</v>
      </c>
      <c r="E60" s="25">
        <f>E61</f>
        <v>94.8</v>
      </c>
    </row>
    <row r="61" spans="1:5" ht="21" customHeight="1">
      <c r="A61" s="23" t="s">
        <v>67</v>
      </c>
      <c r="B61" s="24" t="s">
        <v>13</v>
      </c>
      <c r="C61" s="24" t="s">
        <v>101</v>
      </c>
      <c r="D61" s="24" t="s">
        <v>66</v>
      </c>
      <c r="E61" s="25">
        <v>94.8</v>
      </c>
    </row>
    <row r="62" spans="1:5" ht="26.25" customHeight="1">
      <c r="A62" s="23" t="s">
        <v>55</v>
      </c>
      <c r="B62" s="24" t="s">
        <v>13</v>
      </c>
      <c r="C62" s="24" t="s">
        <v>101</v>
      </c>
      <c r="D62" s="24" t="s">
        <v>53</v>
      </c>
      <c r="E62" s="25">
        <f>E63</f>
        <v>20.1</v>
      </c>
    </row>
    <row r="63" spans="1:5" ht="22.5" customHeight="1">
      <c r="A63" s="23" t="s">
        <v>69</v>
      </c>
      <c r="B63" s="24" t="s">
        <v>13</v>
      </c>
      <c r="C63" s="24" t="s">
        <v>101</v>
      </c>
      <c r="D63" s="24" t="s">
        <v>68</v>
      </c>
      <c r="E63" s="25">
        <v>20.1</v>
      </c>
    </row>
    <row r="64" spans="1:5" s="28" customFormat="1" ht="26.25" customHeight="1">
      <c r="A64" s="97" t="s">
        <v>15</v>
      </c>
      <c r="B64" s="33" t="s">
        <v>16</v>
      </c>
      <c r="C64" s="33" t="s">
        <v>94</v>
      </c>
      <c r="D64" s="33" t="s">
        <v>6</v>
      </c>
      <c r="E64" s="34">
        <f>E65+E75+E85</f>
        <v>1352.2</v>
      </c>
    </row>
    <row r="65" spans="1:5" s="28" customFormat="1" ht="27" customHeight="1">
      <c r="A65" s="30" t="s">
        <v>62</v>
      </c>
      <c r="B65" s="16" t="s">
        <v>17</v>
      </c>
      <c r="C65" s="16" t="s">
        <v>94</v>
      </c>
      <c r="D65" s="16" t="s">
        <v>6</v>
      </c>
      <c r="E65" s="17">
        <f>E66</f>
        <v>67.7</v>
      </c>
    </row>
    <row r="66" spans="1:5" s="28" customFormat="1" ht="18" customHeight="1">
      <c r="A66" s="27" t="s">
        <v>87</v>
      </c>
      <c r="B66" s="20" t="s">
        <v>17</v>
      </c>
      <c r="C66" s="20" t="s">
        <v>94</v>
      </c>
      <c r="D66" s="20" t="s">
        <v>6</v>
      </c>
      <c r="E66" s="21">
        <f>E67+E71</f>
        <v>67.7</v>
      </c>
    </row>
    <row r="67" spans="1:5" s="28" customFormat="1" ht="40.5" customHeight="1">
      <c r="A67" s="27" t="s">
        <v>108</v>
      </c>
      <c r="B67" s="20" t="s">
        <v>17</v>
      </c>
      <c r="C67" s="20" t="s">
        <v>130</v>
      </c>
      <c r="D67" s="20" t="s">
        <v>6</v>
      </c>
      <c r="E67" s="21">
        <f>E69</f>
        <v>20</v>
      </c>
    </row>
    <row r="68" spans="1:5" s="28" customFormat="1" ht="14.25" customHeight="1">
      <c r="A68" s="29" t="s">
        <v>125</v>
      </c>
      <c r="B68" s="24" t="s">
        <v>17</v>
      </c>
      <c r="C68" s="24" t="s">
        <v>129</v>
      </c>
      <c r="D68" s="24" t="s">
        <v>6</v>
      </c>
      <c r="E68" s="25">
        <v>20</v>
      </c>
    </row>
    <row r="69" spans="1:5" s="35" customFormat="1" ht="24.75" customHeight="1">
      <c r="A69" s="23" t="s">
        <v>55</v>
      </c>
      <c r="B69" s="24" t="s">
        <v>17</v>
      </c>
      <c r="C69" s="24" t="s">
        <v>129</v>
      </c>
      <c r="D69" s="24" t="s">
        <v>53</v>
      </c>
      <c r="E69" s="25">
        <f>E70</f>
        <v>20</v>
      </c>
    </row>
    <row r="70" spans="1:5" s="35" customFormat="1" ht="22.5" customHeight="1">
      <c r="A70" s="23" t="s">
        <v>69</v>
      </c>
      <c r="B70" s="24" t="s">
        <v>17</v>
      </c>
      <c r="C70" s="24" t="s">
        <v>129</v>
      </c>
      <c r="D70" s="24" t="s">
        <v>68</v>
      </c>
      <c r="E70" s="25">
        <v>20</v>
      </c>
    </row>
    <row r="71" spans="1:5" s="35" customFormat="1" ht="24.75" customHeight="1">
      <c r="A71" s="19" t="s">
        <v>109</v>
      </c>
      <c r="B71" s="20" t="s">
        <v>17</v>
      </c>
      <c r="C71" s="20" t="s">
        <v>150</v>
      </c>
      <c r="D71" s="20" t="s">
        <v>6</v>
      </c>
      <c r="E71" s="21">
        <f>E74</f>
        <v>47.7</v>
      </c>
    </row>
    <row r="72" spans="1:5" s="35" customFormat="1" ht="24.75" customHeight="1">
      <c r="A72" s="23" t="s">
        <v>127</v>
      </c>
      <c r="B72" s="24" t="s">
        <v>17</v>
      </c>
      <c r="C72" s="24" t="s">
        <v>132</v>
      </c>
      <c r="D72" s="24" t="s">
        <v>6</v>
      </c>
      <c r="E72" s="25">
        <v>47.7</v>
      </c>
    </row>
    <row r="73" spans="1:5" s="35" customFormat="1" ht="24" customHeight="1">
      <c r="A73" s="23" t="s">
        <v>55</v>
      </c>
      <c r="B73" s="24" t="s">
        <v>17</v>
      </c>
      <c r="C73" s="24" t="s">
        <v>132</v>
      </c>
      <c r="D73" s="24" t="s">
        <v>53</v>
      </c>
      <c r="E73" s="25">
        <f>E74</f>
        <v>47.7</v>
      </c>
    </row>
    <row r="74" spans="1:5" s="35" customFormat="1" ht="24.75" customHeight="1">
      <c r="A74" s="23" t="s">
        <v>69</v>
      </c>
      <c r="B74" s="24" t="s">
        <v>17</v>
      </c>
      <c r="C74" s="24" t="s">
        <v>132</v>
      </c>
      <c r="D74" s="24" t="s">
        <v>68</v>
      </c>
      <c r="E74" s="25">
        <v>47.7</v>
      </c>
    </row>
    <row r="75" spans="1:5" s="18" customFormat="1" ht="12.75" customHeight="1">
      <c r="A75" s="30" t="s">
        <v>18</v>
      </c>
      <c r="B75" s="16" t="s">
        <v>19</v>
      </c>
      <c r="C75" s="16" t="s">
        <v>94</v>
      </c>
      <c r="D75" s="16" t="s">
        <v>6</v>
      </c>
      <c r="E75" s="17">
        <f>E77</f>
        <v>1284.5</v>
      </c>
    </row>
    <row r="76" spans="1:5" s="18" customFormat="1" ht="18" customHeight="1">
      <c r="A76" s="27" t="s">
        <v>87</v>
      </c>
      <c r="B76" s="20" t="s">
        <v>19</v>
      </c>
      <c r="C76" s="20" t="s">
        <v>94</v>
      </c>
      <c r="D76" s="20" t="s">
        <v>6</v>
      </c>
      <c r="E76" s="21">
        <f>E77</f>
        <v>1284.5</v>
      </c>
    </row>
    <row r="77" spans="1:5" ht="27" customHeight="1">
      <c r="A77" s="19" t="s">
        <v>109</v>
      </c>
      <c r="B77" s="20" t="s">
        <v>19</v>
      </c>
      <c r="C77" s="20" t="s">
        <v>151</v>
      </c>
      <c r="D77" s="20" t="s">
        <v>6</v>
      </c>
      <c r="E77" s="21">
        <f>E81+E83+E79</f>
        <v>1284.5</v>
      </c>
    </row>
    <row r="78" spans="1:5" ht="27" customHeight="1">
      <c r="A78" s="23" t="s">
        <v>128</v>
      </c>
      <c r="B78" s="24" t="s">
        <v>19</v>
      </c>
      <c r="C78" s="24" t="s">
        <v>152</v>
      </c>
      <c r="D78" s="24" t="s">
        <v>6</v>
      </c>
      <c r="E78" s="25">
        <v>1230.9</v>
      </c>
    </row>
    <row r="79" spans="1:5" ht="34.5" customHeight="1">
      <c r="A79" s="23" t="s">
        <v>51</v>
      </c>
      <c r="B79" s="24" t="s">
        <v>19</v>
      </c>
      <c r="C79" s="24" t="s">
        <v>152</v>
      </c>
      <c r="D79" s="24" t="s">
        <v>52</v>
      </c>
      <c r="E79" s="25">
        <f>E80</f>
        <v>1120.3</v>
      </c>
    </row>
    <row r="80" spans="1:5" ht="15.75" customHeight="1">
      <c r="A80" s="23" t="s">
        <v>89</v>
      </c>
      <c r="B80" s="24" t="s">
        <v>19</v>
      </c>
      <c r="C80" s="24" t="s">
        <v>152</v>
      </c>
      <c r="D80" s="24" t="s">
        <v>88</v>
      </c>
      <c r="E80" s="25">
        <v>1120.3</v>
      </c>
    </row>
    <row r="81" spans="1:5" ht="21.75" customHeight="1">
      <c r="A81" s="23" t="s">
        <v>55</v>
      </c>
      <c r="B81" s="24" t="s">
        <v>19</v>
      </c>
      <c r="C81" s="24" t="s">
        <v>152</v>
      </c>
      <c r="D81" s="24" t="s">
        <v>53</v>
      </c>
      <c r="E81" s="25">
        <f>E82</f>
        <v>136.1</v>
      </c>
    </row>
    <row r="82" spans="1:5" ht="24" customHeight="1">
      <c r="A82" s="23" t="s">
        <v>69</v>
      </c>
      <c r="B82" s="24" t="s">
        <v>19</v>
      </c>
      <c r="C82" s="24" t="s">
        <v>152</v>
      </c>
      <c r="D82" s="24" t="s">
        <v>68</v>
      </c>
      <c r="E82" s="25">
        <v>136.1</v>
      </c>
    </row>
    <row r="83" spans="1:5" ht="13.5" customHeight="1">
      <c r="A83" s="23" t="s">
        <v>56</v>
      </c>
      <c r="B83" s="24" t="s">
        <v>19</v>
      </c>
      <c r="C83" s="24" t="s">
        <v>152</v>
      </c>
      <c r="D83" s="24" t="s">
        <v>54</v>
      </c>
      <c r="E83" s="25">
        <f>E84</f>
        <v>28.1</v>
      </c>
    </row>
    <row r="84" spans="1:5" ht="13.5" customHeight="1">
      <c r="A84" s="23" t="s">
        <v>71</v>
      </c>
      <c r="B84" s="24" t="s">
        <v>19</v>
      </c>
      <c r="C84" s="24" t="s">
        <v>152</v>
      </c>
      <c r="D84" s="24" t="s">
        <v>70</v>
      </c>
      <c r="E84" s="25">
        <v>28.1</v>
      </c>
    </row>
    <row r="85" spans="1:5" ht="26.25" customHeight="1">
      <c r="A85" s="83" t="s">
        <v>96</v>
      </c>
      <c r="B85" s="84" t="s">
        <v>97</v>
      </c>
      <c r="C85" s="84" t="s">
        <v>94</v>
      </c>
      <c r="D85" s="84" t="s">
        <v>6</v>
      </c>
      <c r="E85" s="85">
        <f>E87</f>
        <v>0</v>
      </c>
    </row>
    <row r="86" spans="1:5" ht="16.5" customHeight="1">
      <c r="A86" s="93" t="s">
        <v>87</v>
      </c>
      <c r="B86" s="95" t="s">
        <v>97</v>
      </c>
      <c r="C86" s="95" t="s">
        <v>94</v>
      </c>
      <c r="D86" s="95" t="s">
        <v>6</v>
      </c>
      <c r="E86" s="109">
        <v>0</v>
      </c>
    </row>
    <row r="87" spans="1:5" ht="36.75" customHeight="1">
      <c r="A87" s="93" t="s">
        <v>146</v>
      </c>
      <c r="B87" s="86" t="s">
        <v>97</v>
      </c>
      <c r="C87" s="86" t="s">
        <v>153</v>
      </c>
      <c r="D87" s="86" t="s">
        <v>6</v>
      </c>
      <c r="E87" s="87">
        <f>E89</f>
        <v>0</v>
      </c>
    </row>
    <row r="88" spans="1:5" ht="22.5" customHeight="1">
      <c r="A88" s="68" t="s">
        <v>131</v>
      </c>
      <c r="B88" s="86" t="s">
        <v>97</v>
      </c>
      <c r="C88" s="86" t="s">
        <v>154</v>
      </c>
      <c r="D88" s="86" t="s">
        <v>6</v>
      </c>
      <c r="E88" s="87">
        <v>0</v>
      </c>
    </row>
    <row r="89" spans="1:5" ht="17.25" customHeight="1">
      <c r="A89" s="88" t="s">
        <v>95</v>
      </c>
      <c r="B89" s="81" t="s">
        <v>97</v>
      </c>
      <c r="C89" s="81" t="s">
        <v>154</v>
      </c>
      <c r="D89" s="81" t="s">
        <v>53</v>
      </c>
      <c r="E89" s="89">
        <f>E90</f>
        <v>0</v>
      </c>
    </row>
    <row r="90" spans="1:5" ht="24.75" customHeight="1">
      <c r="A90" s="88" t="s">
        <v>69</v>
      </c>
      <c r="B90" s="81" t="s">
        <v>97</v>
      </c>
      <c r="C90" s="81" t="s">
        <v>154</v>
      </c>
      <c r="D90" s="81" t="s">
        <v>68</v>
      </c>
      <c r="E90" s="89">
        <v>0</v>
      </c>
    </row>
    <row r="91" spans="1:5" s="78" customFormat="1" ht="13.5" customHeight="1">
      <c r="A91" s="32" t="s">
        <v>84</v>
      </c>
      <c r="B91" s="33" t="s">
        <v>85</v>
      </c>
      <c r="C91" s="33" t="s">
        <v>94</v>
      </c>
      <c r="D91" s="33" t="s">
        <v>6</v>
      </c>
      <c r="E91" s="34">
        <f>E97+E109+E103+E93</f>
        <v>376</v>
      </c>
    </row>
    <row r="92" spans="1:5" s="78" customFormat="1" ht="15.75" customHeight="1">
      <c r="A92" s="15" t="s">
        <v>157</v>
      </c>
      <c r="B92" s="16" t="s">
        <v>158</v>
      </c>
      <c r="C92" s="16" t="s">
        <v>94</v>
      </c>
      <c r="D92" s="16" t="s">
        <v>6</v>
      </c>
      <c r="E92" s="17">
        <v>0</v>
      </c>
    </row>
    <row r="93" spans="1:5" s="78" customFormat="1" ht="36.75" customHeight="1">
      <c r="A93" s="96" t="s">
        <v>113</v>
      </c>
      <c r="B93" s="20" t="s">
        <v>158</v>
      </c>
      <c r="C93" s="95" t="s">
        <v>159</v>
      </c>
      <c r="D93" s="20" t="s">
        <v>6</v>
      </c>
      <c r="E93" s="21">
        <v>0</v>
      </c>
    </row>
    <row r="94" spans="1:5" s="78" customFormat="1" ht="25.5" customHeight="1">
      <c r="A94" s="43" t="s">
        <v>143</v>
      </c>
      <c r="B94" s="24" t="s">
        <v>158</v>
      </c>
      <c r="C94" s="70" t="s">
        <v>160</v>
      </c>
      <c r="D94" s="24" t="s">
        <v>6</v>
      </c>
      <c r="E94" s="25">
        <v>0</v>
      </c>
    </row>
    <row r="95" spans="1:5" s="78" customFormat="1" ht="23.25" customHeight="1">
      <c r="A95" s="23" t="s">
        <v>55</v>
      </c>
      <c r="B95" s="24" t="s">
        <v>158</v>
      </c>
      <c r="C95" s="70" t="s">
        <v>160</v>
      </c>
      <c r="D95" s="24" t="s">
        <v>53</v>
      </c>
      <c r="E95" s="25">
        <v>0</v>
      </c>
    </row>
    <row r="96" spans="1:5" s="78" customFormat="1" ht="23.25" customHeight="1">
      <c r="A96" s="23" t="s">
        <v>69</v>
      </c>
      <c r="B96" s="24" t="s">
        <v>158</v>
      </c>
      <c r="C96" s="70" t="s">
        <v>160</v>
      </c>
      <c r="D96" s="24" t="s">
        <v>68</v>
      </c>
      <c r="E96" s="25">
        <v>0</v>
      </c>
    </row>
    <row r="97" spans="1:5" s="79" customFormat="1" ht="13.5" customHeight="1">
      <c r="A97" s="15" t="s">
        <v>98</v>
      </c>
      <c r="B97" s="16" t="s">
        <v>86</v>
      </c>
      <c r="C97" s="16" t="s">
        <v>94</v>
      </c>
      <c r="D97" s="16" t="s">
        <v>6</v>
      </c>
      <c r="E97" s="17">
        <f>E98</f>
        <v>210</v>
      </c>
    </row>
    <row r="98" spans="1:5" ht="15.75" customHeight="1">
      <c r="A98" s="27" t="s">
        <v>87</v>
      </c>
      <c r="B98" s="20" t="s">
        <v>86</v>
      </c>
      <c r="C98" s="20" t="s">
        <v>94</v>
      </c>
      <c r="D98" s="20" t="s">
        <v>6</v>
      </c>
      <c r="E98" s="21">
        <f>E99</f>
        <v>210</v>
      </c>
    </row>
    <row r="99" spans="1:5" ht="37.5" customHeight="1">
      <c r="A99" s="40" t="s">
        <v>104</v>
      </c>
      <c r="B99" s="90" t="s">
        <v>86</v>
      </c>
      <c r="C99" s="86" t="s">
        <v>156</v>
      </c>
      <c r="D99" s="90" t="s">
        <v>6</v>
      </c>
      <c r="E99" s="91">
        <f>E101</f>
        <v>210</v>
      </c>
    </row>
    <row r="100" spans="1:5" ht="27.75" customHeight="1">
      <c r="A100" s="41" t="s">
        <v>133</v>
      </c>
      <c r="B100" s="24" t="s">
        <v>86</v>
      </c>
      <c r="C100" s="70" t="s">
        <v>155</v>
      </c>
      <c r="D100" s="24" t="s">
        <v>6</v>
      </c>
      <c r="E100" s="25">
        <v>210</v>
      </c>
    </row>
    <row r="101" spans="1:5" ht="27" customHeight="1">
      <c r="A101" s="23" t="s">
        <v>55</v>
      </c>
      <c r="B101" s="24" t="s">
        <v>86</v>
      </c>
      <c r="C101" s="81" t="s">
        <v>155</v>
      </c>
      <c r="D101" s="24" t="s">
        <v>53</v>
      </c>
      <c r="E101" s="25">
        <f>E102</f>
        <v>210</v>
      </c>
    </row>
    <row r="102" spans="1:5" ht="21.75" customHeight="1">
      <c r="A102" s="23" t="s">
        <v>69</v>
      </c>
      <c r="B102" s="24" t="s">
        <v>86</v>
      </c>
      <c r="C102" s="81" t="s">
        <v>155</v>
      </c>
      <c r="D102" s="24" t="s">
        <v>68</v>
      </c>
      <c r="E102" s="25">
        <v>210</v>
      </c>
    </row>
    <row r="103" spans="1:5" ht="17.25" customHeight="1">
      <c r="A103" s="112" t="s">
        <v>99</v>
      </c>
      <c r="B103" s="113" t="s">
        <v>100</v>
      </c>
      <c r="C103" s="113" t="s">
        <v>94</v>
      </c>
      <c r="D103" s="113" t="s">
        <v>6</v>
      </c>
      <c r="E103" s="114">
        <f>E105</f>
        <v>166</v>
      </c>
    </row>
    <row r="104" spans="1:5" ht="16.5" customHeight="1">
      <c r="A104" s="93" t="s">
        <v>87</v>
      </c>
      <c r="B104" s="70" t="s">
        <v>100</v>
      </c>
      <c r="C104" s="70" t="s">
        <v>94</v>
      </c>
      <c r="D104" s="70" t="s">
        <v>6</v>
      </c>
      <c r="E104" s="104">
        <f>E105+E109</f>
        <v>166</v>
      </c>
    </row>
    <row r="105" spans="1:5" ht="29.25" customHeight="1">
      <c r="A105" s="93" t="s">
        <v>145</v>
      </c>
      <c r="B105" s="86" t="s">
        <v>100</v>
      </c>
      <c r="C105" s="70" t="s">
        <v>161</v>
      </c>
      <c r="D105" s="86" t="s">
        <v>6</v>
      </c>
      <c r="E105" s="87">
        <f>E107</f>
        <v>166</v>
      </c>
    </row>
    <row r="106" spans="1:5" ht="24.75" customHeight="1">
      <c r="A106" s="68" t="s">
        <v>134</v>
      </c>
      <c r="B106" s="70" t="s">
        <v>100</v>
      </c>
      <c r="C106" s="70" t="s">
        <v>162</v>
      </c>
      <c r="D106" s="70" t="s">
        <v>6</v>
      </c>
      <c r="E106" s="104">
        <v>166</v>
      </c>
    </row>
    <row r="107" spans="1:5" ht="15.75" customHeight="1">
      <c r="A107" s="88" t="s">
        <v>95</v>
      </c>
      <c r="B107" s="81" t="s">
        <v>100</v>
      </c>
      <c r="C107" s="81" t="s">
        <v>162</v>
      </c>
      <c r="D107" s="81" t="s">
        <v>53</v>
      </c>
      <c r="E107" s="89">
        <f>E108</f>
        <v>166</v>
      </c>
    </row>
    <row r="108" spans="1:5" ht="21" customHeight="1">
      <c r="A108" s="88" t="s">
        <v>69</v>
      </c>
      <c r="B108" s="81" t="s">
        <v>100</v>
      </c>
      <c r="C108" s="81" t="s">
        <v>162</v>
      </c>
      <c r="D108" s="81" t="s">
        <v>68</v>
      </c>
      <c r="E108" s="89">
        <v>166</v>
      </c>
    </row>
    <row r="109" spans="1:5" ht="15.75" customHeight="1">
      <c r="A109" s="15" t="s">
        <v>90</v>
      </c>
      <c r="B109" s="16" t="s">
        <v>91</v>
      </c>
      <c r="C109" s="16" t="s">
        <v>94</v>
      </c>
      <c r="D109" s="16" t="s">
        <v>6</v>
      </c>
      <c r="E109" s="17">
        <f>E110+E115</f>
        <v>0</v>
      </c>
    </row>
    <row r="110" spans="1:5" ht="15.75" customHeight="1">
      <c r="A110" s="27" t="s">
        <v>87</v>
      </c>
      <c r="B110" s="20" t="s">
        <v>91</v>
      </c>
      <c r="C110" s="20" t="s">
        <v>94</v>
      </c>
      <c r="D110" s="20" t="s">
        <v>6</v>
      </c>
      <c r="E110" s="21">
        <f>E114</f>
        <v>0</v>
      </c>
    </row>
    <row r="111" spans="1:5" ht="42" customHeight="1">
      <c r="A111" s="27" t="s">
        <v>110</v>
      </c>
      <c r="B111" s="20" t="s">
        <v>91</v>
      </c>
      <c r="C111" s="94" t="s">
        <v>137</v>
      </c>
      <c r="D111" s="20" t="s">
        <v>6</v>
      </c>
      <c r="E111" s="21">
        <f>E114</f>
        <v>0</v>
      </c>
    </row>
    <row r="112" spans="1:5" ht="30" customHeight="1">
      <c r="A112" s="29" t="s">
        <v>135</v>
      </c>
      <c r="B112" s="24" t="s">
        <v>91</v>
      </c>
      <c r="C112" s="70" t="s">
        <v>163</v>
      </c>
      <c r="D112" s="24" t="s">
        <v>6</v>
      </c>
      <c r="E112" s="25">
        <v>0</v>
      </c>
    </row>
    <row r="113" spans="1:5" ht="23.25" customHeight="1">
      <c r="A113" s="23" t="s">
        <v>55</v>
      </c>
      <c r="B113" s="24" t="s">
        <v>91</v>
      </c>
      <c r="C113" s="81" t="s">
        <v>163</v>
      </c>
      <c r="D113" s="24" t="s">
        <v>53</v>
      </c>
      <c r="E113" s="25">
        <f>E114</f>
        <v>0</v>
      </c>
    </row>
    <row r="114" spans="1:5" ht="24.75" customHeight="1">
      <c r="A114" s="23" t="s">
        <v>69</v>
      </c>
      <c r="B114" s="24" t="s">
        <v>91</v>
      </c>
      <c r="C114" s="81" t="s">
        <v>163</v>
      </c>
      <c r="D114" s="24" t="s">
        <v>68</v>
      </c>
      <c r="E114" s="25">
        <v>0</v>
      </c>
    </row>
    <row r="115" spans="1:5" ht="51.75" customHeight="1">
      <c r="A115" s="93" t="s">
        <v>144</v>
      </c>
      <c r="B115" s="84" t="s">
        <v>91</v>
      </c>
      <c r="C115" s="84" t="s">
        <v>166</v>
      </c>
      <c r="D115" s="84" t="s">
        <v>6</v>
      </c>
      <c r="E115" s="85">
        <f>E117</f>
        <v>0</v>
      </c>
    </row>
    <row r="116" spans="1:5" ht="24" customHeight="1">
      <c r="A116" s="68" t="s">
        <v>136</v>
      </c>
      <c r="B116" s="70" t="s">
        <v>91</v>
      </c>
      <c r="C116" s="70" t="s">
        <v>164</v>
      </c>
      <c r="D116" s="70" t="s">
        <v>6</v>
      </c>
      <c r="E116" s="104">
        <v>0</v>
      </c>
    </row>
    <row r="117" spans="1:5" ht="18" customHeight="1">
      <c r="A117" s="88" t="s">
        <v>95</v>
      </c>
      <c r="B117" s="81" t="s">
        <v>91</v>
      </c>
      <c r="C117" s="70" t="s">
        <v>165</v>
      </c>
      <c r="D117" s="81" t="s">
        <v>53</v>
      </c>
      <c r="E117" s="89">
        <f>E118</f>
        <v>0</v>
      </c>
    </row>
    <row r="118" spans="1:5" ht="21" customHeight="1">
      <c r="A118" s="88" t="s">
        <v>69</v>
      </c>
      <c r="B118" s="81" t="s">
        <v>91</v>
      </c>
      <c r="C118" s="70" t="s">
        <v>165</v>
      </c>
      <c r="D118" s="81" t="s">
        <v>68</v>
      </c>
      <c r="E118" s="89">
        <v>0</v>
      </c>
    </row>
    <row r="119" spans="1:5" ht="18" customHeight="1">
      <c r="A119" s="36" t="s">
        <v>20</v>
      </c>
      <c r="B119" s="37" t="s">
        <v>21</v>
      </c>
      <c r="C119" s="37" t="s">
        <v>94</v>
      </c>
      <c r="D119" s="37" t="s">
        <v>6</v>
      </c>
      <c r="E119" s="38">
        <f>E126+E120</f>
        <v>1436.8</v>
      </c>
    </row>
    <row r="120" spans="1:5" s="18" customFormat="1" ht="15" customHeight="1">
      <c r="A120" s="39" t="s">
        <v>93</v>
      </c>
      <c r="B120" s="16" t="s">
        <v>92</v>
      </c>
      <c r="C120" s="16" t="s">
        <v>94</v>
      </c>
      <c r="D120" s="16" t="s">
        <v>6</v>
      </c>
      <c r="E120" s="17">
        <f>E125</f>
        <v>86.5</v>
      </c>
    </row>
    <row r="121" spans="1:5" ht="17.25" customHeight="1">
      <c r="A121" s="27" t="s">
        <v>87</v>
      </c>
      <c r="B121" s="20" t="s">
        <v>92</v>
      </c>
      <c r="C121" s="20" t="s">
        <v>94</v>
      </c>
      <c r="D121" s="20" t="s">
        <v>6</v>
      </c>
      <c r="E121" s="21">
        <f>E125</f>
        <v>86.5</v>
      </c>
    </row>
    <row r="122" spans="1:5" ht="48.75" customHeight="1">
      <c r="A122" s="40" t="s">
        <v>111</v>
      </c>
      <c r="B122" s="20" t="s">
        <v>92</v>
      </c>
      <c r="C122" s="95" t="s">
        <v>167</v>
      </c>
      <c r="D122" s="20" t="s">
        <v>6</v>
      </c>
      <c r="E122" s="21">
        <f>E125</f>
        <v>86.5</v>
      </c>
    </row>
    <row r="123" spans="1:5" ht="39" customHeight="1">
      <c r="A123" s="41" t="s">
        <v>138</v>
      </c>
      <c r="B123" s="24" t="s">
        <v>92</v>
      </c>
      <c r="C123" s="70" t="s">
        <v>168</v>
      </c>
      <c r="D123" s="24" t="s">
        <v>6</v>
      </c>
      <c r="E123" s="25">
        <v>86.5</v>
      </c>
    </row>
    <row r="124" spans="1:5" ht="22.5" customHeight="1">
      <c r="A124" s="23" t="s">
        <v>55</v>
      </c>
      <c r="B124" s="24" t="s">
        <v>92</v>
      </c>
      <c r="C124" s="70" t="s">
        <v>168</v>
      </c>
      <c r="D124" s="24" t="s">
        <v>53</v>
      </c>
      <c r="E124" s="25">
        <f>E125</f>
        <v>86.5</v>
      </c>
    </row>
    <row r="125" spans="1:5" ht="24.75" customHeight="1">
      <c r="A125" s="23" t="s">
        <v>69</v>
      </c>
      <c r="B125" s="24" t="s">
        <v>92</v>
      </c>
      <c r="C125" s="70" t="s">
        <v>168</v>
      </c>
      <c r="D125" s="24" t="s">
        <v>68</v>
      </c>
      <c r="E125" s="25">
        <v>86.5</v>
      </c>
    </row>
    <row r="126" spans="1:5" s="18" customFormat="1" ht="15" customHeight="1">
      <c r="A126" s="39" t="s">
        <v>22</v>
      </c>
      <c r="B126" s="16" t="s">
        <v>23</v>
      </c>
      <c r="C126" s="16" t="s">
        <v>94</v>
      </c>
      <c r="D126" s="16" t="s">
        <v>6</v>
      </c>
      <c r="E126" s="17">
        <f>E127</f>
        <v>1350.3</v>
      </c>
    </row>
    <row r="127" spans="1:5" ht="13.5" customHeight="1">
      <c r="A127" s="27" t="s">
        <v>87</v>
      </c>
      <c r="B127" s="20" t="s">
        <v>23</v>
      </c>
      <c r="C127" s="20" t="s">
        <v>94</v>
      </c>
      <c r="D127" s="20" t="s">
        <v>6</v>
      </c>
      <c r="E127" s="21">
        <f>E128+E132</f>
        <v>1350.3</v>
      </c>
    </row>
    <row r="128" spans="1:5" ht="27" customHeight="1">
      <c r="A128" s="40" t="s">
        <v>112</v>
      </c>
      <c r="B128" s="20" t="s">
        <v>23</v>
      </c>
      <c r="C128" s="95" t="s">
        <v>140</v>
      </c>
      <c r="D128" s="20" t="s">
        <v>6</v>
      </c>
      <c r="E128" s="21">
        <f>E131</f>
        <v>128</v>
      </c>
    </row>
    <row r="129" spans="1:5" ht="27" customHeight="1">
      <c r="A129" s="41" t="s">
        <v>139</v>
      </c>
      <c r="B129" s="24" t="s">
        <v>23</v>
      </c>
      <c r="C129" s="70" t="s">
        <v>169</v>
      </c>
      <c r="D129" s="24" t="s">
        <v>6</v>
      </c>
      <c r="E129" s="25">
        <v>128</v>
      </c>
    </row>
    <row r="130" spans="1:5" ht="21.75" customHeight="1">
      <c r="A130" s="23" t="s">
        <v>55</v>
      </c>
      <c r="B130" s="24" t="s">
        <v>23</v>
      </c>
      <c r="C130" s="70" t="s">
        <v>169</v>
      </c>
      <c r="D130" s="24" t="s">
        <v>53</v>
      </c>
      <c r="E130" s="25">
        <f>E131</f>
        <v>128</v>
      </c>
    </row>
    <row r="131" spans="1:5" ht="24.75" customHeight="1">
      <c r="A131" s="23" t="s">
        <v>69</v>
      </c>
      <c r="B131" s="24" t="s">
        <v>23</v>
      </c>
      <c r="C131" s="70" t="s">
        <v>169</v>
      </c>
      <c r="D131" s="24" t="s">
        <v>68</v>
      </c>
      <c r="E131" s="25">
        <v>128</v>
      </c>
    </row>
    <row r="132" spans="1:5" ht="36.75" customHeight="1">
      <c r="A132" s="40" t="s">
        <v>103</v>
      </c>
      <c r="B132" s="20" t="s">
        <v>23</v>
      </c>
      <c r="C132" s="95" t="s">
        <v>142</v>
      </c>
      <c r="D132" s="20" t="s">
        <v>6</v>
      </c>
      <c r="E132" s="31">
        <f>E133</f>
        <v>1222.3</v>
      </c>
    </row>
    <row r="133" spans="1:5" ht="23.25" customHeight="1">
      <c r="A133" s="23" t="s">
        <v>55</v>
      </c>
      <c r="B133" s="24" t="s">
        <v>23</v>
      </c>
      <c r="C133" s="70" t="s">
        <v>142</v>
      </c>
      <c r="D133" s="24" t="s">
        <v>53</v>
      </c>
      <c r="E133" s="25">
        <f>E134</f>
        <v>1222.3</v>
      </c>
    </row>
    <row r="134" spans="1:5" ht="23.25" customHeight="1">
      <c r="A134" s="23" t="s">
        <v>69</v>
      </c>
      <c r="B134" s="24" t="s">
        <v>23</v>
      </c>
      <c r="C134" s="70" t="s">
        <v>142</v>
      </c>
      <c r="D134" s="24" t="s">
        <v>68</v>
      </c>
      <c r="E134" s="25">
        <f>E136+E137+E138+E139</f>
        <v>1222.3</v>
      </c>
    </row>
    <row r="135" spans="1:5" ht="14.25" customHeight="1">
      <c r="A135" s="75" t="s">
        <v>83</v>
      </c>
      <c r="B135" s="24"/>
      <c r="C135" s="24"/>
      <c r="D135" s="24"/>
      <c r="E135" s="25"/>
    </row>
    <row r="136" spans="1:5" ht="14.25" customHeight="1">
      <c r="A136" s="75" t="s">
        <v>79</v>
      </c>
      <c r="B136" s="24" t="s">
        <v>23</v>
      </c>
      <c r="C136" s="70" t="s">
        <v>170</v>
      </c>
      <c r="D136" s="24" t="s">
        <v>68</v>
      </c>
      <c r="E136" s="25">
        <v>908.4</v>
      </c>
    </row>
    <row r="137" spans="1:5" ht="12.75" customHeight="1">
      <c r="A137" s="75" t="s">
        <v>80</v>
      </c>
      <c r="B137" s="24" t="s">
        <v>23</v>
      </c>
      <c r="C137" s="70" t="s">
        <v>171</v>
      </c>
      <c r="D137" s="24" t="s">
        <v>68</v>
      </c>
      <c r="E137" s="25">
        <v>0</v>
      </c>
    </row>
    <row r="138" spans="1:5" ht="14.25" customHeight="1">
      <c r="A138" s="75" t="s">
        <v>82</v>
      </c>
      <c r="B138" s="24" t="s">
        <v>23</v>
      </c>
      <c r="C138" s="70" t="s">
        <v>172</v>
      </c>
      <c r="D138" s="24" t="s">
        <v>68</v>
      </c>
      <c r="E138" s="25">
        <v>0</v>
      </c>
    </row>
    <row r="139" spans="1:5" ht="14.25" customHeight="1">
      <c r="A139" s="77" t="s">
        <v>81</v>
      </c>
      <c r="B139" s="24" t="s">
        <v>23</v>
      </c>
      <c r="C139" s="70" t="s">
        <v>173</v>
      </c>
      <c r="D139" s="24" t="s">
        <v>68</v>
      </c>
      <c r="E139" s="25">
        <v>313.9</v>
      </c>
    </row>
    <row r="140" spans="1:5" ht="14.25" customHeight="1">
      <c r="A140" s="99" t="s">
        <v>105</v>
      </c>
      <c r="B140" s="100" t="s">
        <v>106</v>
      </c>
      <c r="C140" s="45" t="s">
        <v>94</v>
      </c>
      <c r="D140" s="46" t="s">
        <v>6</v>
      </c>
      <c r="E140" s="34">
        <f>E141</f>
        <v>92.3</v>
      </c>
    </row>
    <row r="141" spans="1:5" ht="14.25" customHeight="1">
      <c r="A141" s="101" t="s">
        <v>182</v>
      </c>
      <c r="B141" s="102" t="s">
        <v>107</v>
      </c>
      <c r="C141" s="95" t="s">
        <v>141</v>
      </c>
      <c r="D141" s="103" t="s">
        <v>6</v>
      </c>
      <c r="E141" s="21">
        <f>E142</f>
        <v>92.3</v>
      </c>
    </row>
    <row r="142" spans="1:5" ht="24.75" customHeight="1">
      <c r="A142" s="23" t="s">
        <v>55</v>
      </c>
      <c r="B142" s="98" t="s">
        <v>107</v>
      </c>
      <c r="C142" s="70" t="s">
        <v>141</v>
      </c>
      <c r="D142" s="67" t="s">
        <v>53</v>
      </c>
      <c r="E142" s="25">
        <f>E143</f>
        <v>92.3</v>
      </c>
    </row>
    <row r="143" spans="1:5" ht="25.5" customHeight="1">
      <c r="A143" s="23" t="s">
        <v>69</v>
      </c>
      <c r="B143" s="98" t="s">
        <v>107</v>
      </c>
      <c r="C143" s="70" t="s">
        <v>141</v>
      </c>
      <c r="D143" s="67" t="s">
        <v>68</v>
      </c>
      <c r="E143" s="25">
        <v>92.3</v>
      </c>
    </row>
    <row r="144" spans="1:5" ht="12.75">
      <c r="A144" s="76" t="s">
        <v>24</v>
      </c>
      <c r="B144" s="33" t="s">
        <v>25</v>
      </c>
      <c r="C144" s="13" t="s">
        <v>94</v>
      </c>
      <c r="D144" s="33" t="s">
        <v>6</v>
      </c>
      <c r="E144" s="34">
        <f>E145</f>
        <v>1</v>
      </c>
    </row>
    <row r="145" spans="1:5" ht="13.5" customHeight="1">
      <c r="A145" s="69" t="s">
        <v>181</v>
      </c>
      <c r="B145" s="16" t="s">
        <v>26</v>
      </c>
      <c r="C145" s="16" t="s">
        <v>94</v>
      </c>
      <c r="D145" s="16" t="s">
        <v>6</v>
      </c>
      <c r="E145" s="17">
        <f>E146</f>
        <v>1</v>
      </c>
    </row>
    <row r="146" spans="1:5" ht="73.5" customHeight="1">
      <c r="A146" s="92" t="s">
        <v>41</v>
      </c>
      <c r="B146" s="56" t="s">
        <v>26</v>
      </c>
      <c r="C146" s="56" t="s">
        <v>117</v>
      </c>
      <c r="D146" s="56" t="s">
        <v>6</v>
      </c>
      <c r="E146" s="31">
        <v>1</v>
      </c>
    </row>
    <row r="147" spans="1:5" ht="15.75" customHeight="1">
      <c r="A147" s="43" t="s">
        <v>57</v>
      </c>
      <c r="B147" s="42" t="s">
        <v>26</v>
      </c>
      <c r="C147" s="24" t="s">
        <v>117</v>
      </c>
      <c r="D147" s="24" t="s">
        <v>58</v>
      </c>
      <c r="E147" s="25">
        <v>1</v>
      </c>
    </row>
    <row r="148" spans="1:5" ht="15.75" customHeight="1">
      <c r="A148" s="68" t="s">
        <v>75</v>
      </c>
      <c r="B148" s="70" t="s">
        <v>26</v>
      </c>
      <c r="C148" s="24" t="s">
        <v>117</v>
      </c>
      <c r="D148" s="24" t="s">
        <v>72</v>
      </c>
      <c r="E148" s="25">
        <v>1</v>
      </c>
    </row>
    <row r="149" spans="1:5" ht="18" customHeight="1">
      <c r="A149" s="58" t="s">
        <v>63</v>
      </c>
      <c r="B149" s="33" t="s">
        <v>34</v>
      </c>
      <c r="C149" s="33" t="s">
        <v>94</v>
      </c>
      <c r="D149" s="33" t="s">
        <v>6</v>
      </c>
      <c r="E149" s="34">
        <f>E150+E155</f>
        <v>3676</v>
      </c>
    </row>
    <row r="150" spans="1:5" ht="15" customHeight="1">
      <c r="A150" s="65" t="s">
        <v>35</v>
      </c>
      <c r="B150" s="56" t="s">
        <v>36</v>
      </c>
      <c r="C150" s="56" t="s">
        <v>94</v>
      </c>
      <c r="D150" s="56" t="s">
        <v>6</v>
      </c>
      <c r="E150" s="31">
        <f>E151</f>
        <v>3244.2</v>
      </c>
    </row>
    <row r="151" spans="1:5" ht="74.25" customHeight="1">
      <c r="A151" s="92" t="s">
        <v>41</v>
      </c>
      <c r="B151" s="56" t="s">
        <v>36</v>
      </c>
      <c r="C151" s="56" t="s">
        <v>117</v>
      </c>
      <c r="D151" s="56" t="s">
        <v>6</v>
      </c>
      <c r="E151" s="31">
        <f>E152</f>
        <v>3244.2</v>
      </c>
    </row>
    <row r="152" spans="1:5" ht="13.5" customHeight="1">
      <c r="A152" s="43" t="s">
        <v>57</v>
      </c>
      <c r="B152" s="24" t="s">
        <v>36</v>
      </c>
      <c r="C152" s="24" t="s">
        <v>117</v>
      </c>
      <c r="D152" s="24" t="s">
        <v>58</v>
      </c>
      <c r="E152" s="25">
        <f>E153</f>
        <v>3244.2</v>
      </c>
    </row>
    <row r="153" spans="1:5" ht="24" customHeight="1">
      <c r="A153" s="71" t="s">
        <v>45</v>
      </c>
      <c r="B153" s="72" t="s">
        <v>36</v>
      </c>
      <c r="C153" s="24" t="s">
        <v>117</v>
      </c>
      <c r="D153" s="24" t="s">
        <v>58</v>
      </c>
      <c r="E153" s="25">
        <f>E154</f>
        <v>3244.2</v>
      </c>
    </row>
    <row r="154" spans="1:5" ht="15.75" customHeight="1">
      <c r="A154" s="68" t="s">
        <v>75</v>
      </c>
      <c r="B154" s="70" t="s">
        <v>36</v>
      </c>
      <c r="C154" s="24" t="s">
        <v>117</v>
      </c>
      <c r="D154" s="24" t="s">
        <v>72</v>
      </c>
      <c r="E154" s="25">
        <v>3244.2</v>
      </c>
    </row>
    <row r="155" spans="1:5" ht="18" customHeight="1">
      <c r="A155" s="69" t="s">
        <v>44</v>
      </c>
      <c r="B155" s="73" t="s">
        <v>43</v>
      </c>
      <c r="C155" s="56" t="s">
        <v>94</v>
      </c>
      <c r="D155" s="56" t="s">
        <v>6</v>
      </c>
      <c r="E155" s="31">
        <f>E156</f>
        <v>431.8</v>
      </c>
    </row>
    <row r="156" spans="1:5" ht="76.5" customHeight="1">
      <c r="A156" s="92" t="s">
        <v>41</v>
      </c>
      <c r="B156" s="56" t="s">
        <v>43</v>
      </c>
      <c r="C156" s="56" t="s">
        <v>117</v>
      </c>
      <c r="D156" s="56" t="s">
        <v>6</v>
      </c>
      <c r="E156" s="31">
        <f>E157</f>
        <v>431.8</v>
      </c>
    </row>
    <row r="157" spans="1:5" ht="13.5" customHeight="1">
      <c r="A157" s="43" t="s">
        <v>57</v>
      </c>
      <c r="B157" s="24" t="s">
        <v>43</v>
      </c>
      <c r="C157" s="24" t="s">
        <v>117</v>
      </c>
      <c r="D157" s="24" t="s">
        <v>58</v>
      </c>
      <c r="E157" s="25">
        <f>E158</f>
        <v>431.8</v>
      </c>
    </row>
    <row r="158" spans="1:5" ht="14.25" customHeight="1">
      <c r="A158" s="43" t="s">
        <v>75</v>
      </c>
      <c r="B158" s="24" t="s">
        <v>43</v>
      </c>
      <c r="C158" s="24" t="s">
        <v>117</v>
      </c>
      <c r="D158" s="24" t="s">
        <v>72</v>
      </c>
      <c r="E158" s="25">
        <v>431.8</v>
      </c>
    </row>
    <row r="159" spans="1:5" s="44" customFormat="1" ht="15.75" customHeight="1">
      <c r="A159" s="58" t="s">
        <v>27</v>
      </c>
      <c r="B159" s="33" t="s">
        <v>28</v>
      </c>
      <c r="C159" s="33" t="s">
        <v>94</v>
      </c>
      <c r="D159" s="33" t="s">
        <v>6</v>
      </c>
      <c r="E159" s="34">
        <f>E160</f>
        <v>650.7</v>
      </c>
    </row>
    <row r="160" spans="1:5" s="26" customFormat="1" ht="17.25" customHeight="1">
      <c r="A160" s="105" t="s">
        <v>29</v>
      </c>
      <c r="B160" s="16" t="s">
        <v>30</v>
      </c>
      <c r="C160" s="16" t="s">
        <v>94</v>
      </c>
      <c r="D160" s="16" t="s">
        <v>6</v>
      </c>
      <c r="E160" s="17">
        <f>E163</f>
        <v>650.7</v>
      </c>
    </row>
    <row r="161" spans="1:5" s="26" customFormat="1" ht="17.25" customHeight="1">
      <c r="A161" s="110" t="s">
        <v>87</v>
      </c>
      <c r="B161" s="107" t="s">
        <v>30</v>
      </c>
      <c r="C161" s="107" t="s">
        <v>94</v>
      </c>
      <c r="D161" s="107" t="s">
        <v>6</v>
      </c>
      <c r="E161" s="108">
        <v>650.7</v>
      </c>
    </row>
    <row r="162" spans="1:5" s="26" customFormat="1" ht="28.5" customHeight="1">
      <c r="A162" s="106" t="s">
        <v>123</v>
      </c>
      <c r="B162" s="107" t="s">
        <v>30</v>
      </c>
      <c r="C162" s="107" t="s">
        <v>174</v>
      </c>
      <c r="D162" s="107" t="s">
        <v>6</v>
      </c>
      <c r="E162" s="108">
        <v>650.7</v>
      </c>
    </row>
    <row r="163" spans="1:5" ht="25.5" customHeight="1">
      <c r="A163" s="111" t="s">
        <v>179</v>
      </c>
      <c r="B163" s="24" t="s">
        <v>30</v>
      </c>
      <c r="C163" s="24" t="s">
        <v>175</v>
      </c>
      <c r="D163" s="24" t="s">
        <v>6</v>
      </c>
      <c r="E163" s="25">
        <f>E164</f>
        <v>650.7</v>
      </c>
    </row>
    <row r="164" spans="1:5" ht="13.5" customHeight="1">
      <c r="A164" s="59" t="s">
        <v>60</v>
      </c>
      <c r="B164" s="62" t="s">
        <v>30</v>
      </c>
      <c r="C164" s="24" t="s">
        <v>175</v>
      </c>
      <c r="D164" s="24" t="s">
        <v>59</v>
      </c>
      <c r="E164" s="25">
        <f>E165</f>
        <v>650.7</v>
      </c>
    </row>
    <row r="165" spans="1:5" ht="14.25" customHeight="1">
      <c r="A165" s="68" t="s">
        <v>76</v>
      </c>
      <c r="B165" s="74" t="s">
        <v>30</v>
      </c>
      <c r="C165" s="24" t="s">
        <v>175</v>
      </c>
      <c r="D165" s="67" t="s">
        <v>180</v>
      </c>
      <c r="E165" s="25">
        <v>650.7</v>
      </c>
    </row>
    <row r="166" spans="1:5" s="44" customFormat="1" ht="16.5" customHeight="1">
      <c r="A166" s="57" t="s">
        <v>37</v>
      </c>
      <c r="B166" s="45" t="s">
        <v>38</v>
      </c>
      <c r="C166" s="46" t="s">
        <v>94</v>
      </c>
      <c r="D166" s="33" t="s">
        <v>6</v>
      </c>
      <c r="E166" s="34">
        <f>E167</f>
        <v>26.6</v>
      </c>
    </row>
    <row r="167" spans="1:5" s="44" customFormat="1" ht="14.25" customHeight="1">
      <c r="A167" s="63" t="s">
        <v>39</v>
      </c>
      <c r="B167" s="64">
        <v>1101</v>
      </c>
      <c r="C167" s="16" t="s">
        <v>94</v>
      </c>
      <c r="D167" s="16" t="s">
        <v>6</v>
      </c>
      <c r="E167" s="17">
        <f>E168</f>
        <v>26.6</v>
      </c>
    </row>
    <row r="168" spans="1:5" s="18" customFormat="1" ht="64.5" customHeight="1">
      <c r="A168" s="60" t="s">
        <v>41</v>
      </c>
      <c r="B168" s="61" t="s">
        <v>40</v>
      </c>
      <c r="C168" s="20" t="s">
        <v>117</v>
      </c>
      <c r="D168" s="20" t="s">
        <v>6</v>
      </c>
      <c r="E168" s="21">
        <v>26.6</v>
      </c>
    </row>
    <row r="169" spans="1:5" s="18" customFormat="1" ht="14.25" customHeight="1">
      <c r="A169" s="41" t="s">
        <v>57</v>
      </c>
      <c r="B169" s="24" t="s">
        <v>40</v>
      </c>
      <c r="C169" s="24" t="s">
        <v>117</v>
      </c>
      <c r="D169" s="24" t="s">
        <v>58</v>
      </c>
      <c r="E169" s="25">
        <v>26.6</v>
      </c>
    </row>
    <row r="170" spans="1:5" s="18" customFormat="1" ht="14.25" customHeight="1">
      <c r="A170" s="41" t="s">
        <v>75</v>
      </c>
      <c r="B170" s="24" t="s">
        <v>40</v>
      </c>
      <c r="C170" s="24" t="s">
        <v>117</v>
      </c>
      <c r="D170" s="24" t="s">
        <v>72</v>
      </c>
      <c r="E170" s="25">
        <v>26.6</v>
      </c>
    </row>
    <row r="171" spans="1:5" s="50" customFormat="1" ht="17.25" customHeight="1">
      <c r="A171" s="47" t="s">
        <v>31</v>
      </c>
      <c r="B171" s="48" t="s">
        <v>32</v>
      </c>
      <c r="C171" s="48" t="s">
        <v>94</v>
      </c>
      <c r="D171" s="48" t="s">
        <v>6</v>
      </c>
      <c r="E171" s="49">
        <f>E15+E57+E64+E119+E140+E144+E149+E159+E166+E91</f>
        <v>11378.900000000001</v>
      </c>
    </row>
    <row r="172" spans="1:5" ht="12.75">
      <c r="A172" s="51"/>
      <c r="B172" s="2"/>
      <c r="C172" s="5"/>
      <c r="D172" s="5"/>
      <c r="E172" s="52"/>
    </row>
    <row r="175" ht="12.75">
      <c r="E175" s="66"/>
    </row>
  </sheetData>
  <sheetProtection/>
  <mergeCells count="11">
    <mergeCell ref="C1:E1"/>
    <mergeCell ref="C2:E3"/>
    <mergeCell ref="C4:E4"/>
    <mergeCell ref="A8:E8"/>
    <mergeCell ref="A9:E9"/>
    <mergeCell ref="A10:E10"/>
    <mergeCell ref="A12:A13"/>
    <mergeCell ref="B12:B13"/>
    <mergeCell ref="C12:C13"/>
    <mergeCell ref="D12:D13"/>
    <mergeCell ref="E12:E13"/>
  </mergeCells>
  <printOptions/>
  <pageMargins left="0.45" right="0.17" top="0.53" bottom="0.53" header="0.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RePack by Diakov</cp:lastModifiedBy>
  <cp:lastPrinted>2020-10-05T12:21:09Z</cp:lastPrinted>
  <dcterms:created xsi:type="dcterms:W3CDTF">2010-07-02T10:47:25Z</dcterms:created>
  <dcterms:modified xsi:type="dcterms:W3CDTF">2021-01-11T09:27:30Z</dcterms:modified>
  <cp:category/>
  <cp:version/>
  <cp:contentType/>
  <cp:contentStatus/>
</cp:coreProperties>
</file>