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<sst xmlns="http://schemas.openxmlformats.org/spreadsheetml/2006/main" count="93" uniqueCount="92">
  <si>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</si>
  <si>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</si>
  <si>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</si>
  <si>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</si>
  <si>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</si>
  <si>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</si>
  <si>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</si>
  <si>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</si>
  <si>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</si>
  <si>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</si>
  <si>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</si>
  <si>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</si>
  <si>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</si>
  <si>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</si>
  <si>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</si>
  <si>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</si>
  <si>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</si>
  <si>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</si>
  <si>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</si>
  <si>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</si>
  <si>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</si>
  <si>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</si>
  <si>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</si>
  <si>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</si>
  <si>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</si>
  <si>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</si>
  <si>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000 2 00 00000 00 0000 000</t>
  </si>
  <si>
    <t>000 2 02 01000 00 0000 151</t>
  </si>
  <si>
    <t>000 2 02 03000 00 0000 151</t>
  </si>
  <si>
    <t>Иные межбюджетные трансферты</t>
  </si>
  <si>
    <t>000 2 02 04000 00 0000 151</t>
  </si>
  <si>
    <t>% исполнения</t>
  </si>
  <si>
    <t>(тыс.руб)</t>
  </si>
  <si>
    <t>НАЛОГОВЫЕ И НЕНАЛОГОВЫЕ ДОХОДЫ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</si>
  <si>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</si>
  <si>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</si>
  <si>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</si>
  <si>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</si>
  <si>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</si>
  <si>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</si>
  <si>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</si>
  <si>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</si>
  <si>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</si>
  <si>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</si>
  <si>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</si>
  <si>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</si>
  <si>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</si>
  <si>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</si>
  <si>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</si>
  <si>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</si>
  <si>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</si>
  <si>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</si>
  <si>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</si>
  <si>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</si>
  <si>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</si>
  <si>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</si>
  <si>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</si>
  <si>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</si>
  <si>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182 1 06 06030 00 0000 110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</si>
  <si>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</si>
  <si>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</si>
  <si>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</si>
  <si>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</si>
  <si>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</si>
  <si>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</si>
  <si>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</si>
  <si>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</si>
  <si>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</si>
  <si>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 xml:space="preserve">Дотации 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</si>
  <si>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</si>
  <si>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</si>
  <si>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</si>
  <si>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599 1 16 51040 02 0000 140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</si>
  <si>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</si>
  <si>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План на 2017 год</t>
  </si>
  <si>
    <t>182 1 01 02040 01 0000 110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</si>
  <si>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</si>
  <si>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</si>
  <si>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</si>
  <si>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</si>
  <si>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036 1 14 02000 00 0000 410</t>
  </si>
  <si>
    <t>036 1 14 02053 10 0000 440</t>
  </si>
  <si>
    <t xml:space="preserve">Приложение №2 </t>
  </si>
  <si>
    <t>Исполнение доходной части бюджета муниципального образования Сарыевское Вязниковского района Владимирской области за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</si>
  <si>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          за 2017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</si>
  <si>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</si>
  <si>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</si>
  <si>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036 2 02 15001 10 0000 151</t>
  </si>
  <si>
    <t>036 2 02 35118 10 0000 151</t>
  </si>
  <si>
    <t>036 2 02 40014 10 0000 151</t>
  </si>
  <si>
    <t>036 2 02 49999 10 0000 151</t>
  </si>
  <si>
    <t xml:space="preserve">к решению Совета народных  депутатов муниципального образования Сарыевское Вязниковского района                                от  17.05.2018 года №98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</si>
</sst>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45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80" fontId="5" fillId="0" borderId="11" xfId="60" applyNumberFormat="1" applyFont="1" applyFill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justify" wrapText="1"/>
    </xf>
    <xf numFmtId="180" fontId="5" fillId="0" borderId="11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wrapText="1"/>
    </xf>
    <xf numFmtId="180" fontId="6" fillId="0" borderId="11" xfId="60" applyNumberFormat="1" applyFont="1" applyFill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0" fontId="6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180" fontId="6" fillId="0" borderId="11" xfId="6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center"/>
    </xf>
    <xf numFmtId="180" fontId="5" fillId="33" borderId="11" xfId="60" applyNumberFormat="1" applyFont="1" applyFill="1" applyBorder="1" applyAlignment="1">
      <alignment horizontal="center"/>
    </xf>
    <xf numFmtId="180" fontId="6" fillId="33" borderId="11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1:5" s="3" customFormat="1" ht="15.75" customHeight="1">
      <c r="A1" s="33"/>
      <c r="C1" s="65" t="s">
        <v>82</v>
      </c>
      <c r="D1" s="65"/>
      <c r="E1" s="65"/>
    </row>
    <row r="2" spans="3:5" s="3" customFormat="1" ht="52.5" customHeight="1">
      <c r="C2" s="64" t="s">
        <v>91</v>
      </c>
      <c r="D2" s="64"/>
      <c r="E2" s="64"/>
    </row>
    <row r="3" spans="1:5" s="4" customFormat="1" ht="71.25" customHeight="1">
      <c r="A3" s="63" t="s">
        <v>83</v>
      </c>
      <c r="B3" s="63"/>
      <c r="C3" s="63"/>
      <c r="D3" s="63"/>
      <c r="E3" s="63"/>
    </row>
    <row r="4" spans="1:4" s="4" customFormat="1" ht="4.5" customHeight="1">
      <c r="A4" s="5"/>
      <c r="B4" s="66"/>
      <c r="C4" s="66"/>
      <c r="D4" s="66"/>
    </row>
    <row r="5" spans="1:5" s="6" customFormat="1" ht="15" customHeight="1">
      <c r="A5" s="5"/>
      <c r="B5" s="5"/>
      <c r="C5" s="5"/>
      <c r="D5" s="5"/>
      <c r="E5" s="51" t="s">
        <v>32</v>
      </c>
    </row>
    <row r="6" spans="1:5" s="7" customFormat="1" ht="52.5" customHeight="1">
      <c r="A6" s="37" t="s">
        <v>14</v>
      </c>
      <c r="B6" s="37" t="s">
        <v>0</v>
      </c>
      <c r="C6" s="9" t="s">
        <v>74</v>
      </c>
      <c r="D6" s="38" t="s">
        <v>84</v>
      </c>
      <c r="E6" s="38" t="s">
        <v>31</v>
      </c>
    </row>
    <row r="7" spans="1:5" s="7" customFormat="1" ht="18.75" customHeight="1">
      <c r="A7" s="8">
        <v>1</v>
      </c>
      <c r="B7" s="8">
        <v>2</v>
      </c>
      <c r="C7" s="9">
        <v>3</v>
      </c>
      <c r="D7" s="38">
        <v>4</v>
      </c>
      <c r="E7" s="38">
        <v>5</v>
      </c>
    </row>
    <row r="8" spans="1:5" s="13" customFormat="1" ht="27.75" customHeight="1">
      <c r="A8" s="39" t="s">
        <v>1</v>
      </c>
      <c r="B8" s="50" t="s">
        <v>33</v>
      </c>
      <c r="C8" s="11">
        <f>C47</f>
        <v>2668.2999999999997</v>
      </c>
      <c r="D8" s="12">
        <f>D47</f>
        <v>2668.6</v>
      </c>
      <c r="E8" s="12">
        <f>D8/C8*100</f>
        <v>100.01124311359293</v>
      </c>
    </row>
    <row r="9" spans="1:5" s="13" customFormat="1" ht="21.75" customHeight="1">
      <c r="A9" s="39" t="s">
        <v>2</v>
      </c>
      <c r="B9" s="14" t="s">
        <v>3</v>
      </c>
      <c r="C9" s="15">
        <f>C10</f>
        <v>327.7</v>
      </c>
      <c r="D9" s="12">
        <f>D10</f>
        <v>327.8</v>
      </c>
      <c r="E9" s="12">
        <f>D9/C9*100</f>
        <v>100.03051571559354</v>
      </c>
    </row>
    <row r="10" spans="1:5" s="7" customFormat="1" ht="24" customHeight="1">
      <c r="A10" s="40" t="s">
        <v>7</v>
      </c>
      <c r="B10" s="16" t="s">
        <v>8</v>
      </c>
      <c r="C10" s="17">
        <f>C11+C13+C12+C14</f>
        <v>327.7</v>
      </c>
      <c r="D10" s="17">
        <f>D11+D13+D12+D14</f>
        <v>327.8</v>
      </c>
      <c r="E10" s="18">
        <f>D10/C10*100</f>
        <v>100.03051571559354</v>
      </c>
    </row>
    <row r="11" spans="1:5" s="7" customFormat="1" ht="102.75" customHeight="1">
      <c r="A11" s="41" t="s">
        <v>42</v>
      </c>
      <c r="B11" s="19" t="s">
        <v>85</v>
      </c>
      <c r="C11" s="17">
        <v>315.2</v>
      </c>
      <c r="D11" s="18">
        <v>315.2</v>
      </c>
      <c r="E11" s="18">
        <f>D11/C11*100</f>
        <v>100</v>
      </c>
    </row>
    <row r="12" spans="1:5" s="7" customFormat="1" ht="141.75" customHeight="1">
      <c r="A12" s="41" t="s">
        <v>43</v>
      </c>
      <c r="B12" s="52" t="s">
        <v>44</v>
      </c>
      <c r="C12" s="17">
        <v>7</v>
      </c>
      <c r="D12" s="18">
        <v>7</v>
      </c>
      <c r="E12" s="18">
        <v>0</v>
      </c>
    </row>
    <row r="13" spans="1:5" s="7" customFormat="1" ht="63" customHeight="1">
      <c r="A13" s="41" t="s">
        <v>45</v>
      </c>
      <c r="B13" s="52" t="s">
        <v>46</v>
      </c>
      <c r="C13" s="17">
        <v>3.2</v>
      </c>
      <c r="D13" s="18">
        <v>3.3</v>
      </c>
      <c r="E13" s="18">
        <f>D13/C13*100</f>
        <v>103.12499999999997</v>
      </c>
    </row>
    <row r="14" spans="1:5" s="7" customFormat="1" ht="127.5" customHeight="1">
      <c r="A14" s="56" t="s">
        <v>75</v>
      </c>
      <c r="B14" s="55" t="s">
        <v>86</v>
      </c>
      <c r="C14" s="17">
        <v>2.3</v>
      </c>
      <c r="D14" s="18">
        <v>2.3</v>
      </c>
      <c r="E14" s="18">
        <v>0</v>
      </c>
    </row>
    <row r="15" spans="1:5" s="7" customFormat="1" ht="13.5" customHeight="1">
      <c r="A15" s="41"/>
      <c r="B15" s="52"/>
      <c r="C15" s="17"/>
      <c r="D15" s="18"/>
      <c r="E15" s="18"/>
    </row>
    <row r="16" spans="1:5" s="22" customFormat="1" ht="24.75" customHeight="1">
      <c r="A16" s="39" t="s">
        <v>4</v>
      </c>
      <c r="B16" s="48" t="s">
        <v>5</v>
      </c>
      <c r="C16" s="15">
        <f>C17+C19</f>
        <v>2279.8</v>
      </c>
      <c r="D16" s="21">
        <f>D17+D19</f>
        <v>2279.9</v>
      </c>
      <c r="E16" s="21">
        <f>D16/C16*100</f>
        <v>100.00438634967979</v>
      </c>
    </row>
    <row r="17" spans="1:5" s="7" customFormat="1" ht="24" customHeight="1">
      <c r="A17" s="40" t="s">
        <v>9</v>
      </c>
      <c r="B17" s="49" t="s">
        <v>10</v>
      </c>
      <c r="C17" s="17">
        <v>390.9</v>
      </c>
      <c r="D17" s="18">
        <v>390.9</v>
      </c>
      <c r="E17" s="18">
        <f>D17/C17*100</f>
        <v>100</v>
      </c>
    </row>
    <row r="18" spans="1:5" s="7" customFormat="1" ht="50.25" customHeight="1">
      <c r="A18" s="41" t="s">
        <v>6</v>
      </c>
      <c r="B18" s="19" t="s">
        <v>11</v>
      </c>
      <c r="C18" s="17">
        <v>390.9</v>
      </c>
      <c r="D18" s="18">
        <v>390.9</v>
      </c>
      <c r="E18" s="18">
        <f>D18/C18*100</f>
        <v>100</v>
      </c>
    </row>
    <row r="19" spans="1:5" s="7" customFormat="1" ht="21" customHeight="1">
      <c r="A19" s="41" t="s">
        <v>21</v>
      </c>
      <c r="B19" s="19" t="s">
        <v>12</v>
      </c>
      <c r="C19" s="17">
        <f>C20+C22</f>
        <v>1888.9</v>
      </c>
      <c r="D19" s="18">
        <f>D20+D22</f>
        <v>1889</v>
      </c>
      <c r="E19" s="18">
        <f>D19/C19*100</f>
        <v>100.00529408650536</v>
      </c>
    </row>
    <row r="20" spans="1:5" s="7" customFormat="1" ht="19.5" customHeight="1">
      <c r="A20" s="41" t="s">
        <v>58</v>
      </c>
      <c r="B20" s="19" t="s">
        <v>59</v>
      </c>
      <c r="C20" s="17">
        <f>C21</f>
        <v>1109.5</v>
      </c>
      <c r="D20" s="18">
        <f>D21</f>
        <v>1109.6</v>
      </c>
      <c r="E20" s="18">
        <f>E21</f>
        <v>100.00901306894995</v>
      </c>
    </row>
    <row r="21" spans="1:5" s="7" customFormat="1" ht="49.5" customHeight="1">
      <c r="A21" s="41" t="s">
        <v>60</v>
      </c>
      <c r="B21" s="19" t="s">
        <v>61</v>
      </c>
      <c r="C21" s="17">
        <v>1109.5</v>
      </c>
      <c r="D21" s="18">
        <v>1109.6</v>
      </c>
      <c r="E21" s="18">
        <f>D21/C21*100</f>
        <v>100.00901306894995</v>
      </c>
    </row>
    <row r="22" spans="1:5" s="7" customFormat="1" ht="18" customHeight="1">
      <c r="A22" s="41" t="s">
        <v>63</v>
      </c>
      <c r="B22" s="19" t="s">
        <v>62</v>
      </c>
      <c r="C22" s="17">
        <f>C23</f>
        <v>779.4</v>
      </c>
      <c r="D22" s="18">
        <f>D23</f>
        <v>779.4</v>
      </c>
      <c r="E22" s="18">
        <f>E23</f>
        <v>100</v>
      </c>
    </row>
    <row r="23" spans="1:5" s="7" customFormat="1" ht="49.5" customHeight="1">
      <c r="A23" s="41" t="s">
        <v>64</v>
      </c>
      <c r="B23" s="19" t="s">
        <v>65</v>
      </c>
      <c r="C23" s="17">
        <v>779.4</v>
      </c>
      <c r="D23" s="18">
        <v>779.4</v>
      </c>
      <c r="E23" s="18">
        <f>D23/C23*100</f>
        <v>100</v>
      </c>
    </row>
    <row r="24" spans="1:5" s="7" customFormat="1" ht="14.25" customHeight="1">
      <c r="A24" s="41"/>
      <c r="B24" s="19"/>
      <c r="C24" s="17"/>
      <c r="D24" s="18"/>
      <c r="E24" s="18"/>
    </row>
    <row r="25" spans="1:5" s="24" customFormat="1" ht="22.5" customHeight="1">
      <c r="A25" s="42" t="s">
        <v>34</v>
      </c>
      <c r="B25" s="23" t="s">
        <v>19</v>
      </c>
      <c r="C25" s="11">
        <f aca="true" t="shared" si="0" ref="C25:E26">C26</f>
        <v>14</v>
      </c>
      <c r="D25" s="11">
        <f t="shared" si="0"/>
        <v>14</v>
      </c>
      <c r="E25" s="12">
        <f t="shared" si="0"/>
        <v>100</v>
      </c>
    </row>
    <row r="26" spans="1:5" s="7" customFormat="1" ht="67.5" customHeight="1">
      <c r="A26" s="41" t="s">
        <v>35</v>
      </c>
      <c r="B26" s="19" t="s">
        <v>20</v>
      </c>
      <c r="C26" s="17">
        <f t="shared" si="0"/>
        <v>14</v>
      </c>
      <c r="D26" s="17">
        <f t="shared" si="0"/>
        <v>14</v>
      </c>
      <c r="E26" s="18">
        <f t="shared" si="0"/>
        <v>100</v>
      </c>
    </row>
    <row r="27" spans="1:5" s="7" customFormat="1" ht="102.75" customHeight="1">
      <c r="A27" s="41" t="s">
        <v>36</v>
      </c>
      <c r="B27" s="19" t="s">
        <v>22</v>
      </c>
      <c r="C27" s="17">
        <v>14</v>
      </c>
      <c r="D27" s="18">
        <v>14</v>
      </c>
      <c r="E27" s="18">
        <f>D27/C27*100</f>
        <v>100</v>
      </c>
    </row>
    <row r="28" spans="1:5" s="7" customFormat="1" ht="12.75">
      <c r="A28" s="41"/>
      <c r="B28" s="19"/>
      <c r="C28" s="17"/>
      <c r="D28" s="18"/>
      <c r="E28" s="18"/>
    </row>
    <row r="29" spans="1:5" s="24" customFormat="1" ht="39" customHeight="1">
      <c r="A29" s="42" t="s">
        <v>47</v>
      </c>
      <c r="B29" s="23" t="s">
        <v>48</v>
      </c>
      <c r="C29" s="11">
        <f aca="true" t="shared" si="1" ref="C29:D31">C30</f>
        <v>22.5</v>
      </c>
      <c r="D29" s="11">
        <f t="shared" si="1"/>
        <v>22.6</v>
      </c>
      <c r="E29" s="12">
        <f>D29/C29*100</f>
        <v>100.44444444444444</v>
      </c>
    </row>
    <row r="30" spans="1:5" s="7" customFormat="1" ht="30" customHeight="1">
      <c r="A30" s="41" t="s">
        <v>49</v>
      </c>
      <c r="B30" s="19" t="s">
        <v>50</v>
      </c>
      <c r="C30" s="17">
        <f t="shared" si="1"/>
        <v>22.5</v>
      </c>
      <c r="D30" s="17">
        <f t="shared" si="1"/>
        <v>22.6</v>
      </c>
      <c r="E30" s="18">
        <f>D30/C30*100</f>
        <v>100.44444444444444</v>
      </c>
    </row>
    <row r="31" spans="1:5" s="7" customFormat="1" ht="39" customHeight="1">
      <c r="A31" s="41" t="s">
        <v>51</v>
      </c>
      <c r="B31" s="19" t="s">
        <v>52</v>
      </c>
      <c r="C31" s="17">
        <f t="shared" si="1"/>
        <v>22.5</v>
      </c>
      <c r="D31" s="17">
        <f t="shared" si="1"/>
        <v>22.6</v>
      </c>
      <c r="E31" s="18">
        <f>D31/C31*100</f>
        <v>100.44444444444444</v>
      </c>
    </row>
    <row r="32" spans="1:5" s="7" customFormat="1" ht="49.5" customHeight="1">
      <c r="A32" s="41" t="s">
        <v>53</v>
      </c>
      <c r="B32" s="19" t="s">
        <v>66</v>
      </c>
      <c r="C32" s="17">
        <v>22.5</v>
      </c>
      <c r="D32" s="18">
        <v>22.6</v>
      </c>
      <c r="E32" s="18">
        <f>D32/C32*100</f>
        <v>100.44444444444444</v>
      </c>
    </row>
    <row r="33" spans="1:5" s="7" customFormat="1" ht="12.75" customHeight="1">
      <c r="A33" s="41"/>
      <c r="B33" s="19"/>
      <c r="C33" s="17"/>
      <c r="D33" s="18"/>
      <c r="E33" s="18"/>
    </row>
    <row r="34" spans="1:5" s="7" customFormat="1" ht="25.5" customHeight="1">
      <c r="A34" s="39" t="s">
        <v>76</v>
      </c>
      <c r="B34" s="57" t="s">
        <v>77</v>
      </c>
      <c r="C34" s="60">
        <f>C35</f>
        <v>21.6</v>
      </c>
      <c r="D34" s="12">
        <v>21.6</v>
      </c>
      <c r="E34" s="12">
        <v>0</v>
      </c>
    </row>
    <row r="35" spans="1:5" s="7" customFormat="1" ht="49.5" customHeight="1">
      <c r="A35" s="59" t="s">
        <v>80</v>
      </c>
      <c r="B35" s="58" t="s">
        <v>78</v>
      </c>
      <c r="C35" s="61">
        <f>C36</f>
        <v>21.6</v>
      </c>
      <c r="D35" s="18">
        <v>21.6</v>
      </c>
      <c r="E35" s="18">
        <v>0</v>
      </c>
    </row>
    <row r="36" spans="1:5" s="7" customFormat="1" ht="49.5" customHeight="1">
      <c r="A36" s="59" t="s">
        <v>81</v>
      </c>
      <c r="B36" s="58" t="s">
        <v>79</v>
      </c>
      <c r="C36" s="61">
        <v>21.6</v>
      </c>
      <c r="D36" s="18">
        <v>21.6</v>
      </c>
      <c r="E36" s="18">
        <v>0</v>
      </c>
    </row>
    <row r="37" spans="1:5" s="7" customFormat="1" ht="15.75" customHeight="1">
      <c r="A37" s="41"/>
      <c r="B37" s="19"/>
      <c r="C37" s="17"/>
      <c r="D37" s="18"/>
      <c r="E37" s="18"/>
    </row>
    <row r="38" spans="1:5" s="7" customFormat="1" ht="30" customHeight="1">
      <c r="A38" s="43" t="s">
        <v>54</v>
      </c>
      <c r="B38" s="25" t="s">
        <v>55</v>
      </c>
      <c r="C38" s="15">
        <v>2.7</v>
      </c>
      <c r="D38" s="12">
        <v>2.7</v>
      </c>
      <c r="E38" s="12">
        <f>D38/C38*100</f>
        <v>100</v>
      </c>
    </row>
    <row r="39" spans="1:5" s="7" customFormat="1" ht="72.75" customHeight="1">
      <c r="A39" s="46" t="s">
        <v>72</v>
      </c>
      <c r="B39" s="32" t="s">
        <v>73</v>
      </c>
      <c r="C39" s="54">
        <v>2.7</v>
      </c>
      <c r="D39" s="18">
        <v>2.7</v>
      </c>
      <c r="E39" s="18">
        <f>D39/C39*100</f>
        <v>100</v>
      </c>
    </row>
    <row r="40" spans="1:5" s="7" customFormat="1" ht="55.5" customHeight="1">
      <c r="A40" s="41" t="s">
        <v>56</v>
      </c>
      <c r="B40" s="19" t="s">
        <v>57</v>
      </c>
      <c r="C40" s="17">
        <v>0</v>
      </c>
      <c r="D40" s="18">
        <v>0</v>
      </c>
      <c r="E40" s="18">
        <v>0</v>
      </c>
    </row>
    <row r="41" spans="1:5" s="7" customFormat="1" ht="12.75" customHeight="1">
      <c r="A41" s="41"/>
      <c r="B41" s="19"/>
      <c r="C41" s="17"/>
      <c r="D41" s="18"/>
      <c r="E41" s="18"/>
    </row>
    <row r="42" spans="1:5" s="7" customFormat="1" ht="21.75" customHeight="1">
      <c r="A42" s="43" t="s">
        <v>37</v>
      </c>
      <c r="B42" s="27" t="s">
        <v>23</v>
      </c>
      <c r="C42" s="15">
        <v>0</v>
      </c>
      <c r="D42" s="12">
        <v>0</v>
      </c>
      <c r="E42" s="12">
        <v>0</v>
      </c>
    </row>
    <row r="43" spans="1:5" s="7" customFormat="1" ht="18" customHeight="1">
      <c r="A43" s="41" t="s">
        <v>38</v>
      </c>
      <c r="B43" s="26" t="s">
        <v>24</v>
      </c>
      <c r="C43" s="17">
        <v>0</v>
      </c>
      <c r="D43" s="18">
        <v>0</v>
      </c>
      <c r="E43" s="18">
        <v>0</v>
      </c>
    </row>
    <row r="44" spans="1:5" s="7" customFormat="1" ht="28.5" customHeight="1">
      <c r="A44" s="41" t="s">
        <v>39</v>
      </c>
      <c r="B44" s="19" t="s">
        <v>25</v>
      </c>
      <c r="C44" s="17">
        <v>0</v>
      </c>
      <c r="D44" s="18">
        <v>0</v>
      </c>
      <c r="E44" s="18">
        <v>0</v>
      </c>
    </row>
    <row r="45" spans="1:5" s="7" customFormat="1" ht="26.25" customHeight="1">
      <c r="A45" s="41" t="s">
        <v>40</v>
      </c>
      <c r="B45" s="26" t="s">
        <v>23</v>
      </c>
      <c r="C45" s="17">
        <v>0</v>
      </c>
      <c r="D45" s="18">
        <v>0</v>
      </c>
      <c r="E45" s="18">
        <v>0</v>
      </c>
    </row>
    <row r="46" spans="1:5" s="7" customFormat="1" ht="28.5" customHeight="1">
      <c r="A46" s="41" t="s">
        <v>41</v>
      </c>
      <c r="B46" s="26" t="s">
        <v>67</v>
      </c>
      <c r="C46" s="17">
        <v>0</v>
      </c>
      <c r="D46" s="18">
        <v>0</v>
      </c>
      <c r="E46" s="18">
        <v>0</v>
      </c>
    </row>
    <row r="47" spans="1:5" s="22" customFormat="1" ht="15.75" customHeight="1">
      <c r="A47" s="39"/>
      <c r="B47" s="10" t="s">
        <v>13</v>
      </c>
      <c r="C47" s="11">
        <f>C9+C16+C25+C42+C38+C29+C34</f>
        <v>2668.2999999999997</v>
      </c>
      <c r="D47" s="21">
        <f>D9+D16+D25+D42+D29+D34+D38</f>
        <v>2668.6</v>
      </c>
      <c r="E47" s="21">
        <f>D47/C47*100</f>
        <v>100.01124311359293</v>
      </c>
    </row>
    <row r="48" spans="1:5" s="7" customFormat="1" ht="12.75">
      <c r="A48" s="44"/>
      <c r="B48" s="28"/>
      <c r="C48" s="29"/>
      <c r="D48" s="18"/>
      <c r="E48" s="18"/>
    </row>
    <row r="49" spans="1:5" s="31" customFormat="1" ht="21.75" customHeight="1">
      <c r="A49" s="45" t="s">
        <v>26</v>
      </c>
      <c r="B49" s="30" t="s">
        <v>15</v>
      </c>
      <c r="C49" s="21">
        <f>C50+C52+C54</f>
        <v>6083</v>
      </c>
      <c r="D49" s="21">
        <f>D50+D52+D54</f>
        <v>6083</v>
      </c>
      <c r="E49" s="12">
        <f>D49/C49*100</f>
        <v>100</v>
      </c>
    </row>
    <row r="50" spans="1:5" s="31" customFormat="1" ht="42.75" customHeight="1">
      <c r="A50" s="43" t="s">
        <v>27</v>
      </c>
      <c r="B50" s="25" t="s">
        <v>16</v>
      </c>
      <c r="C50" s="21">
        <f>C51</f>
        <v>0</v>
      </c>
      <c r="D50" s="12">
        <f>D51</f>
        <v>0</v>
      </c>
      <c r="E50" s="12">
        <v>0</v>
      </c>
    </row>
    <row r="51" spans="1:5" s="33" customFormat="1" ht="37.5" customHeight="1">
      <c r="A51" s="46" t="s">
        <v>87</v>
      </c>
      <c r="B51" s="32" t="s">
        <v>68</v>
      </c>
      <c r="C51" s="20">
        <v>0</v>
      </c>
      <c r="D51" s="18">
        <v>0</v>
      </c>
      <c r="E51" s="18">
        <v>0</v>
      </c>
    </row>
    <row r="52" spans="1:5" s="31" customFormat="1" ht="39.75" customHeight="1">
      <c r="A52" s="43" t="s">
        <v>28</v>
      </c>
      <c r="B52" s="34" t="s">
        <v>17</v>
      </c>
      <c r="C52" s="21">
        <v>79.7</v>
      </c>
      <c r="D52" s="12">
        <v>79.7</v>
      </c>
      <c r="E52" s="12">
        <f>E53</f>
        <v>100</v>
      </c>
    </row>
    <row r="53" spans="1:5" s="33" customFormat="1" ht="60.75" customHeight="1">
      <c r="A53" s="46" t="s">
        <v>88</v>
      </c>
      <c r="B53" s="35" t="s">
        <v>69</v>
      </c>
      <c r="C53" s="20">
        <v>79.7</v>
      </c>
      <c r="D53" s="18">
        <v>79.7</v>
      </c>
      <c r="E53" s="18">
        <f>D53/C53*100</f>
        <v>100</v>
      </c>
    </row>
    <row r="54" spans="1:5" s="33" customFormat="1" ht="22.5" customHeight="1">
      <c r="A54" s="43" t="s">
        <v>30</v>
      </c>
      <c r="B54" s="47" t="s">
        <v>29</v>
      </c>
      <c r="C54" s="21">
        <f>C56+C55</f>
        <v>6003.3</v>
      </c>
      <c r="D54" s="12">
        <f>D55+D56</f>
        <v>6003.3</v>
      </c>
      <c r="E54" s="12">
        <f>E56</f>
        <v>100</v>
      </c>
    </row>
    <row r="55" spans="1:5" s="33" customFormat="1" ht="99.75" customHeight="1">
      <c r="A55" s="46" t="s">
        <v>89</v>
      </c>
      <c r="B55" s="53" t="s">
        <v>71</v>
      </c>
      <c r="C55" s="20">
        <v>31</v>
      </c>
      <c r="D55" s="18">
        <v>31</v>
      </c>
      <c r="E55" s="18">
        <v>0</v>
      </c>
    </row>
    <row r="56" spans="1:5" s="33" customFormat="1" ht="39.75" customHeight="1">
      <c r="A56" s="46" t="s">
        <v>90</v>
      </c>
      <c r="B56" s="35" t="s">
        <v>70</v>
      </c>
      <c r="C56" s="20">
        <v>5972.3</v>
      </c>
      <c r="D56" s="18">
        <v>5972.3</v>
      </c>
      <c r="E56" s="18">
        <f>D56/C56*100</f>
        <v>100</v>
      </c>
    </row>
    <row r="57" spans="1:5" s="13" customFormat="1" ht="18" customHeight="1">
      <c r="A57" s="62" t="s">
        <v>18</v>
      </c>
      <c r="B57" s="62"/>
      <c r="C57" s="21">
        <f>C49+C47</f>
        <v>8751.3</v>
      </c>
      <c r="D57" s="12">
        <f>D47+D49</f>
        <v>8751.6</v>
      </c>
      <c r="E57" s="12">
        <f>D57/C57*100</f>
        <v>100.00342806211651</v>
      </c>
    </row>
    <row r="58" s="13" customFormat="1" ht="12.75">
      <c r="C58" s="36"/>
    </row>
    <row r="59" s="13" customFormat="1" ht="12.75">
      <c r="C59" s="36"/>
    </row>
    <row r="60" s="13" customFormat="1" ht="12.75">
      <c r="C60" s="36"/>
    </row>
    <row r="61" s="13" customFormat="1" ht="12.75">
      <c r="C61" s="36"/>
    </row>
    <row r="62" s="13" customFormat="1" ht="12.75">
      <c r="C62" s="36"/>
    </row>
    <row r="63" s="13" customFormat="1" ht="12.75">
      <c r="C63" s="36"/>
    </row>
    <row r="64" s="13" customFormat="1" ht="12.75">
      <c r="C64" s="36"/>
    </row>
    <row r="65" s="13" customFormat="1" ht="12.75">
      <c r="C65" s="36"/>
    </row>
    <row r="66" s="13" customFormat="1" ht="12.75">
      <c r="C66" s="36"/>
    </row>
    <row r="67" s="13" customFormat="1" ht="12.75">
      <c r="C67" s="36"/>
    </row>
    <row r="68" s="13" customFormat="1" ht="12.75">
      <c r="C68" s="36"/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</sheetData>
  <sheetProtection/>
  <mergeCells count="5">
    <mergeCell ref="A57:B57"/>
    <mergeCell ref="A3:E3"/>
    <mergeCell ref="C2:E2"/>
    <mergeCell ref="C1:E1"/>
    <mergeCell ref="B4:D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Каленюк</cp:lastModifiedBy>
  <cp:lastPrinted>2015-04-14T09:29:30Z</cp:lastPrinted>
  <dcterms:created xsi:type="dcterms:W3CDTF">1996-10-08T23:32:33Z</dcterms:created>
  <dcterms:modified xsi:type="dcterms:W3CDTF">2018-05-22T07:16:16Z</dcterms:modified>
  <cp:category/>
  <cp:version/>
  <cp:contentType/>
  <cp:contentStatus/>
</cp:coreProperties>
</file>