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'Сарыевское'!$A:$B,'Сарыевское'!$7:$7</definedName>
  </definedNames>
  <calcPr fullCalcOnLoad="1"/>
</workbook>
</file>

<file path=xl/sharedStrings.xml><?xml version="1.0" encoding="utf-8"?>
<sst xmlns="http://schemas.openxmlformats.org/spreadsheetml/2006/main" count="84" uniqueCount="84">
  <si>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</si>
  <si>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</si>
  <si>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</si>
  <si>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</si>
  <si>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</si>
  <si>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</si>
  <si>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</si>
  <si>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</si>
  <si>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</si>
  <si>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</si>
  <si>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</si>
  <si>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</si>
  <si>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</si>
  <si>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</si>
  <si>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</si>
  <si>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</si>
  <si>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</si>
  <si>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</si>
  <si>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</si>
  <si>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</si>
  <si>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</si>
  <si>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Доходы от продажи материальных и нематериальных активов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</si>
  <si>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</si>
  <si>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</si>
  <si>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000 2 02 01000 00 0000 151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</si>
  <si>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</si>
  <si>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</si>
  <si>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Иные межбюджетные трансферты</t>
  </si>
  <si>
    <t>% исполнения</t>
  </si>
  <si>
    <t>(тыс.руб)</t>
  </si>
  <si>
    <t>НАЛОГОВЫЕ  И НЕНАЛОГОВЫЕ ДОХОДЫ</t>
  </si>
  <si>
    <t xml:space="preserve">Приложение №2 </t>
  </si>
  <si>
    <t>036 1 08 04020 01 0000 110</t>
  </si>
  <si>
    <t>036 1 08 04000 01 0000 110</t>
  </si>
  <si>
    <t>036 2 02 01001 10 0000 151</t>
  </si>
  <si>
    <t>036 2 02 03015 10 0000 151</t>
  </si>
  <si>
    <t>036 2 02 04999 10 0000 151</t>
  </si>
  <si>
    <t>036 2 08 05000 10 0000 180</t>
  </si>
  <si>
    <t>036 2 02 03000 00 0000 151</t>
  </si>
  <si>
    <t>036 2 02 04000 00 0000 151</t>
  </si>
  <si>
    <t>036 2 08 00000 00 0000 180</t>
  </si>
  <si>
    <t xml:space="preserve"> к  решению Совета народных                    депутатов муниципального образования Сарыевское Вязниковского района  </t>
  </si>
  <si>
    <t>182 1 01 02010 01 0000 110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</si>
  <si>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</si>
  <si>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</si>
  <si>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000 1 13 00000 00 0000 000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</si>
  <si>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</si>
  <si>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</si>
  <si>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</si>
  <si>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</si>
  <si>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</si>
  <si>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000 1 14 00000 00 0000 000</t>
  </si>
  <si>
    <t>000 1 08 00000 00 0000 000</t>
  </si>
  <si>
    <t xml:space="preserve">Исполнение доходной части бюджета муниципального образования Сарыевское Вязниковского района Владимирской области за 2015 год по кодам видов доходов,подвидов доходов, классификации операций сектора государственного управления, относящихся к доходам бюджета </t>
  </si>
  <si>
    <t>План на 2015 год</t>
  </si>
  <si>
    <t>Исполнение           за 2015 г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</si>
  <si>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</si>
  <si>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</si>
  <si>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182 1 01 02020 01 0000 110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</si>
  <si>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</si>
  <si>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</si>
  <si>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</si>
  <si>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</si>
  <si>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</si>
  <si>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182 1 06 06033 10 0000 110</t>
  </si>
  <si>
    <t>182 1 06 06040 00 0000 110</t>
  </si>
  <si>
    <t>182 1 06 06043 10 0000 110</t>
  </si>
  <si>
    <t>182 1 06 06030 00 0000 110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</si>
  <si>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</si>
  <si>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</si>
  <si>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036 1 14 02052 10 0000 440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</si>
  <si>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</si>
  <si>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000 1 16 00000 00 0000 000</t>
  </si>
  <si>
    <t>Штрафы, санкции, возмещение ущерба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</si>
  <si>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</si>
  <si>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</si>
  <si>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</si>
  <si>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</si>
  <si>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</si>
  <si>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</si>
  <si>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</si>
  <si>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</si>
  <si>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036 2 02 04014 10 0000 151</t>
  </si>
  <si>
    <t>от 26.05.2016г  №305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</si>
</sst>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2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justify" wrapText="1"/>
    </xf>
    <xf numFmtId="180" fontId="5" fillId="0" borderId="2" xfId="2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180" fontId="0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6" fillId="2" borderId="3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80" fontId="6" fillId="0" borderId="2" xfId="2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G7" sqref="G7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3:5" s="3" customFormat="1" ht="16.5" customHeight="1">
      <c r="C1" s="60" t="s">
        <v>31</v>
      </c>
      <c r="D1" s="60"/>
      <c r="E1" s="60"/>
    </row>
    <row r="2" spans="3:5" s="3" customFormat="1" ht="35.25" customHeight="1">
      <c r="C2" s="59" t="s">
        <v>41</v>
      </c>
      <c r="D2" s="59"/>
      <c r="E2" s="59"/>
    </row>
    <row r="3" spans="3:5" s="3" customFormat="1" ht="15.75" customHeight="1">
      <c r="C3" s="59" t="s">
        <v>83</v>
      </c>
      <c r="D3" s="59"/>
      <c r="E3" s="59"/>
    </row>
    <row r="4" spans="1:5" s="4" customFormat="1" ht="68.25" customHeight="1">
      <c r="A4" s="58" t="s">
        <v>53</v>
      </c>
      <c r="B4" s="58"/>
      <c r="C4" s="58"/>
      <c r="D4" s="58"/>
      <c r="E4" s="58"/>
    </row>
    <row r="5" spans="1:4" s="4" customFormat="1" ht="10.5" customHeight="1">
      <c r="A5" s="5"/>
      <c r="B5" s="61"/>
      <c r="C5" s="61"/>
      <c r="D5" s="61"/>
    </row>
    <row r="6" spans="1:5" s="6" customFormat="1" ht="18" customHeight="1">
      <c r="A6" s="5"/>
      <c r="B6" s="5"/>
      <c r="C6" s="5"/>
      <c r="D6" s="5"/>
      <c r="E6" s="50" t="s">
        <v>29</v>
      </c>
    </row>
    <row r="7" spans="1:5" s="7" customFormat="1" ht="52.5" customHeight="1">
      <c r="A7" s="36" t="s">
        <v>13</v>
      </c>
      <c r="B7" s="36" t="s">
        <v>0</v>
      </c>
      <c r="C7" s="9" t="s">
        <v>54</v>
      </c>
      <c r="D7" s="37" t="s">
        <v>55</v>
      </c>
      <c r="E7" s="37" t="s">
        <v>28</v>
      </c>
    </row>
    <row r="8" spans="1:5" s="7" customFormat="1" ht="18.75" customHeight="1">
      <c r="A8" s="8">
        <v>1</v>
      </c>
      <c r="B8" s="8">
        <v>2</v>
      </c>
      <c r="C8" s="9">
        <v>3</v>
      </c>
      <c r="D8" s="37">
        <v>4</v>
      </c>
      <c r="E8" s="37">
        <v>5</v>
      </c>
    </row>
    <row r="9" spans="1:5" s="13" customFormat="1" ht="27" customHeight="1">
      <c r="A9" s="38" t="s">
        <v>1</v>
      </c>
      <c r="B9" s="49" t="s">
        <v>30</v>
      </c>
      <c r="C9" s="11">
        <f>C35</f>
        <v>1958.1</v>
      </c>
      <c r="D9" s="12">
        <f>D35</f>
        <v>1960.7999999999997</v>
      </c>
      <c r="E9" s="12">
        <f>D9/C9*100</f>
        <v>100.13788876972573</v>
      </c>
    </row>
    <row r="10" spans="1:5" s="13" customFormat="1" ht="21.75" customHeight="1">
      <c r="A10" s="38" t="s">
        <v>2</v>
      </c>
      <c r="B10" s="14" t="s">
        <v>3</v>
      </c>
      <c r="C10" s="15">
        <f>C11</f>
        <v>332.3</v>
      </c>
      <c r="D10" s="12">
        <f>D11</f>
        <v>332.90000000000003</v>
      </c>
      <c r="E10" s="12">
        <f>D10/C10*100</f>
        <v>100.18055973517906</v>
      </c>
    </row>
    <row r="11" spans="1:5" s="7" customFormat="1" ht="24" customHeight="1">
      <c r="A11" s="39" t="s">
        <v>7</v>
      </c>
      <c r="B11" s="16" t="s">
        <v>8</v>
      </c>
      <c r="C11" s="17">
        <f>C12+C14</f>
        <v>332.3</v>
      </c>
      <c r="D11" s="18">
        <f>D12+D14</f>
        <v>332.90000000000003</v>
      </c>
      <c r="E11" s="18">
        <f>D11/C11*100</f>
        <v>100.18055973517906</v>
      </c>
    </row>
    <row r="12" spans="1:5" s="7" customFormat="1" ht="111" customHeight="1">
      <c r="A12" s="39" t="s">
        <v>42</v>
      </c>
      <c r="B12" s="51" t="s">
        <v>56</v>
      </c>
      <c r="C12" s="17">
        <v>330</v>
      </c>
      <c r="D12" s="18">
        <v>330.6</v>
      </c>
      <c r="E12" s="18">
        <f>D12/C12*100</f>
        <v>100.18181818181819</v>
      </c>
    </row>
    <row r="13" spans="1:5" s="7" customFormat="1" ht="150" customHeight="1">
      <c r="A13" s="39" t="s">
        <v>58</v>
      </c>
      <c r="B13" s="52" t="s">
        <v>57</v>
      </c>
      <c r="C13" s="17">
        <v>0</v>
      </c>
      <c r="D13" s="18">
        <v>0</v>
      </c>
      <c r="E13" s="18">
        <v>0</v>
      </c>
    </row>
    <row r="14" spans="1:5" s="7" customFormat="1" ht="66.75" customHeight="1">
      <c r="A14" s="40" t="s">
        <v>43</v>
      </c>
      <c r="B14" s="51" t="s">
        <v>44</v>
      </c>
      <c r="C14" s="17">
        <v>2.3</v>
      </c>
      <c r="D14" s="18">
        <v>2.3</v>
      </c>
      <c r="E14" s="18">
        <f>D14/C14*100</f>
        <v>100</v>
      </c>
    </row>
    <row r="15" spans="1:5" s="22" customFormat="1" ht="24.75" customHeight="1">
      <c r="A15" s="38" t="s">
        <v>4</v>
      </c>
      <c r="B15" s="47" t="s">
        <v>5</v>
      </c>
      <c r="C15" s="15">
        <f>C16+C18</f>
        <v>1596</v>
      </c>
      <c r="D15" s="15">
        <f>D16+D18</f>
        <v>1597.8999999999999</v>
      </c>
      <c r="E15" s="21">
        <f>D15/C15*100</f>
        <v>100.11904761904762</v>
      </c>
    </row>
    <row r="16" spans="1:5" s="7" customFormat="1" ht="24.75" customHeight="1">
      <c r="A16" s="39" t="s">
        <v>9</v>
      </c>
      <c r="B16" s="48" t="s">
        <v>10</v>
      </c>
      <c r="C16" s="17">
        <v>188</v>
      </c>
      <c r="D16" s="18">
        <v>188.2</v>
      </c>
      <c r="E16" s="18">
        <f>D16/C16*100</f>
        <v>100.1063829787234</v>
      </c>
    </row>
    <row r="17" spans="1:5" s="7" customFormat="1" ht="67.5" customHeight="1">
      <c r="A17" s="40" t="s">
        <v>6</v>
      </c>
      <c r="B17" s="19" t="s">
        <v>59</v>
      </c>
      <c r="C17" s="17">
        <v>188</v>
      </c>
      <c r="D17" s="18">
        <v>188.2</v>
      </c>
      <c r="E17" s="18">
        <f>D17/C17*100</f>
        <v>100.1063829787234</v>
      </c>
    </row>
    <row r="18" spans="1:5" s="7" customFormat="1" ht="21" customHeight="1">
      <c r="A18" s="40" t="s">
        <v>20</v>
      </c>
      <c r="B18" s="26" t="s">
        <v>11</v>
      </c>
      <c r="C18" s="17">
        <f>C19+C21</f>
        <v>1408</v>
      </c>
      <c r="D18" s="18">
        <f>D19+D21</f>
        <v>1409.6999999999998</v>
      </c>
      <c r="E18" s="18">
        <f>D18/C18*100</f>
        <v>100.12073863636361</v>
      </c>
    </row>
    <row r="19" spans="1:5" s="7" customFormat="1" ht="27" customHeight="1">
      <c r="A19" s="40" t="s">
        <v>67</v>
      </c>
      <c r="B19" s="26" t="s">
        <v>60</v>
      </c>
      <c r="C19" s="17">
        <v>793</v>
      </c>
      <c r="D19" s="18">
        <v>793.4</v>
      </c>
      <c r="E19" s="18">
        <f>E20</f>
        <v>100.05044136191677</v>
      </c>
    </row>
    <row r="20" spans="1:5" s="7" customFormat="1" ht="51.75" customHeight="1">
      <c r="A20" s="40" t="s">
        <v>64</v>
      </c>
      <c r="B20" s="19" t="s">
        <v>61</v>
      </c>
      <c r="C20" s="17">
        <v>793</v>
      </c>
      <c r="D20" s="18">
        <v>793.4</v>
      </c>
      <c r="E20" s="18">
        <f>D20/C20*100</f>
        <v>100.05044136191677</v>
      </c>
    </row>
    <row r="21" spans="1:5" s="7" customFormat="1" ht="24" customHeight="1">
      <c r="A21" s="40" t="s">
        <v>65</v>
      </c>
      <c r="B21" s="26" t="s">
        <v>62</v>
      </c>
      <c r="C21" s="17">
        <v>615</v>
      </c>
      <c r="D21" s="18">
        <f>D22</f>
        <v>616.3</v>
      </c>
      <c r="E21" s="18">
        <f>E22</f>
        <v>100.21138211382112</v>
      </c>
    </row>
    <row r="22" spans="1:5" s="7" customFormat="1" ht="54" customHeight="1">
      <c r="A22" s="40" t="s">
        <v>66</v>
      </c>
      <c r="B22" s="19" t="s">
        <v>63</v>
      </c>
      <c r="C22" s="17">
        <v>615</v>
      </c>
      <c r="D22" s="18">
        <v>616.3</v>
      </c>
      <c r="E22" s="18">
        <f>D22/C22*100</f>
        <v>100.21138211382112</v>
      </c>
    </row>
    <row r="23" spans="1:5" s="24" customFormat="1" ht="22.5" customHeight="1">
      <c r="A23" s="41" t="s">
        <v>52</v>
      </c>
      <c r="B23" s="23" t="s">
        <v>18</v>
      </c>
      <c r="C23" s="11">
        <v>8.5</v>
      </c>
      <c r="D23" s="12">
        <f>D24</f>
        <v>8.6</v>
      </c>
      <c r="E23" s="12">
        <f>E24</f>
        <v>101.17647058823529</v>
      </c>
    </row>
    <row r="24" spans="1:5" s="7" customFormat="1" ht="59.25" customHeight="1">
      <c r="A24" s="40" t="s">
        <v>33</v>
      </c>
      <c r="B24" s="19" t="s">
        <v>19</v>
      </c>
      <c r="C24" s="17">
        <v>8.5</v>
      </c>
      <c r="D24" s="18">
        <v>8.6</v>
      </c>
      <c r="E24" s="18">
        <f>E25</f>
        <v>101.17647058823529</v>
      </c>
    </row>
    <row r="25" spans="1:5" s="7" customFormat="1" ht="99.75" customHeight="1">
      <c r="A25" s="40" t="s">
        <v>32</v>
      </c>
      <c r="B25" s="19" t="s">
        <v>22</v>
      </c>
      <c r="C25" s="17">
        <v>8.5</v>
      </c>
      <c r="D25" s="18">
        <v>8.6</v>
      </c>
      <c r="E25" s="18">
        <f aca="true" t="shared" si="0" ref="E25:E33">D25/C25*100</f>
        <v>101.17647058823529</v>
      </c>
    </row>
    <row r="26" spans="1:5" s="7" customFormat="1" ht="44.25" customHeight="1">
      <c r="A26" s="42" t="s">
        <v>45</v>
      </c>
      <c r="B26" s="25" t="s">
        <v>68</v>
      </c>
      <c r="C26" s="15">
        <v>20</v>
      </c>
      <c r="D26" s="12">
        <v>20.1</v>
      </c>
      <c r="E26" s="12">
        <f t="shared" si="0"/>
        <v>100.50000000000001</v>
      </c>
    </row>
    <row r="27" spans="1:5" s="7" customFormat="1" ht="27" customHeight="1">
      <c r="A27" s="40" t="s">
        <v>46</v>
      </c>
      <c r="B27" s="19" t="s">
        <v>47</v>
      </c>
      <c r="C27" s="17">
        <v>20</v>
      </c>
      <c r="D27" s="18">
        <v>20.1</v>
      </c>
      <c r="E27" s="18">
        <f t="shared" si="0"/>
        <v>100.50000000000001</v>
      </c>
    </row>
    <row r="28" spans="1:5" s="7" customFormat="1" ht="42" customHeight="1">
      <c r="A28" s="40" t="s">
        <v>48</v>
      </c>
      <c r="B28" s="19" t="s">
        <v>49</v>
      </c>
      <c r="C28" s="17">
        <v>20</v>
      </c>
      <c r="D28" s="18">
        <v>20.1</v>
      </c>
      <c r="E28" s="18">
        <f t="shared" si="0"/>
        <v>100.50000000000001</v>
      </c>
    </row>
    <row r="29" spans="1:5" s="7" customFormat="1" ht="51" customHeight="1">
      <c r="A29" s="40" t="s">
        <v>50</v>
      </c>
      <c r="B29" s="19" t="s">
        <v>69</v>
      </c>
      <c r="C29" s="17">
        <v>20</v>
      </c>
      <c r="D29" s="18">
        <v>20.1</v>
      </c>
      <c r="E29" s="18">
        <f t="shared" si="0"/>
        <v>100.50000000000001</v>
      </c>
    </row>
    <row r="30" spans="1:5" s="13" customFormat="1" ht="51" customHeight="1">
      <c r="A30" s="42" t="s">
        <v>51</v>
      </c>
      <c r="B30" s="54" t="s">
        <v>21</v>
      </c>
      <c r="C30" s="15">
        <v>0.1</v>
      </c>
      <c r="D30" s="12">
        <v>0.1</v>
      </c>
      <c r="E30" s="18">
        <f t="shared" si="0"/>
        <v>100</v>
      </c>
    </row>
    <row r="31" spans="1:5" s="7" customFormat="1" ht="51.75" customHeight="1">
      <c r="A31" s="53" t="s">
        <v>70</v>
      </c>
      <c r="B31" s="19" t="s">
        <v>71</v>
      </c>
      <c r="C31" s="17">
        <v>0.1</v>
      </c>
      <c r="D31" s="18">
        <v>0.1</v>
      </c>
      <c r="E31" s="18">
        <f t="shared" si="0"/>
        <v>100</v>
      </c>
    </row>
    <row r="32" spans="1:5" s="13" customFormat="1" ht="36" customHeight="1">
      <c r="A32" s="41" t="s">
        <v>72</v>
      </c>
      <c r="B32" s="23" t="s">
        <v>73</v>
      </c>
      <c r="C32" s="11">
        <f>C33+C34</f>
        <v>1.2</v>
      </c>
      <c r="D32" s="12">
        <v>1.2</v>
      </c>
      <c r="E32" s="18">
        <f t="shared" si="0"/>
        <v>100</v>
      </c>
    </row>
    <row r="33" spans="1:5" s="7" customFormat="1" ht="69.75" customHeight="1">
      <c r="A33" s="45" t="s">
        <v>74</v>
      </c>
      <c r="B33" s="55" t="s">
        <v>75</v>
      </c>
      <c r="C33" s="56">
        <v>1.2</v>
      </c>
      <c r="D33" s="18">
        <v>1.2</v>
      </c>
      <c r="E33" s="18">
        <f t="shared" si="0"/>
        <v>100</v>
      </c>
    </row>
    <row r="34" spans="1:5" s="7" customFormat="1" ht="57.75" customHeight="1">
      <c r="A34" s="45" t="s">
        <v>76</v>
      </c>
      <c r="B34" s="19" t="s">
        <v>77</v>
      </c>
      <c r="C34" s="17">
        <v>0</v>
      </c>
      <c r="D34" s="18">
        <v>0</v>
      </c>
      <c r="E34" s="18">
        <v>0</v>
      </c>
    </row>
    <row r="35" spans="1:5" s="22" customFormat="1" ht="15.75" customHeight="1">
      <c r="A35" s="38"/>
      <c r="B35" s="10" t="s">
        <v>12</v>
      </c>
      <c r="C35" s="11">
        <f>C10+C15+C23+C32+C30+C26</f>
        <v>1958.1</v>
      </c>
      <c r="D35" s="11">
        <f>D10+D15+D23+D32+D30+D26</f>
        <v>1960.7999999999997</v>
      </c>
      <c r="E35" s="21">
        <f>D35/C35*100</f>
        <v>100.13788876972573</v>
      </c>
    </row>
    <row r="36" spans="1:5" s="7" customFormat="1" ht="12.75">
      <c r="A36" s="43"/>
      <c r="B36" s="27"/>
      <c r="C36" s="28"/>
      <c r="D36" s="18"/>
      <c r="E36" s="18"/>
    </row>
    <row r="37" spans="1:5" s="30" customFormat="1" ht="21.75" customHeight="1">
      <c r="A37" s="44" t="s">
        <v>23</v>
      </c>
      <c r="B37" s="29" t="s">
        <v>14</v>
      </c>
      <c r="C37" s="21">
        <f>C38+C40+C42</f>
        <v>5628.699999999999</v>
      </c>
      <c r="D37" s="12">
        <f>D38+D40+D42</f>
        <v>5628.599999999999</v>
      </c>
      <c r="E37" s="12">
        <f>D37/C37*100</f>
        <v>99.99822339083626</v>
      </c>
    </row>
    <row r="38" spans="1:5" s="30" customFormat="1" ht="50.25" customHeight="1">
      <c r="A38" s="42" t="s">
        <v>24</v>
      </c>
      <c r="B38" s="25" t="s">
        <v>15</v>
      </c>
      <c r="C38" s="21">
        <f>C39</f>
        <v>4749.4</v>
      </c>
      <c r="D38" s="21">
        <f>D39</f>
        <v>4749.4</v>
      </c>
      <c r="E38" s="12">
        <f>D38/C38*100</f>
        <v>100</v>
      </c>
    </row>
    <row r="39" spans="1:5" s="32" customFormat="1" ht="43.5" customHeight="1">
      <c r="A39" s="45" t="s">
        <v>34</v>
      </c>
      <c r="B39" s="31" t="s">
        <v>78</v>
      </c>
      <c r="C39" s="20">
        <v>4749.4</v>
      </c>
      <c r="D39" s="18">
        <v>4749.4</v>
      </c>
      <c r="E39" s="18">
        <f>D39/C39*100</f>
        <v>100</v>
      </c>
    </row>
    <row r="40" spans="1:5" s="30" customFormat="1" ht="39.75" customHeight="1">
      <c r="A40" s="42" t="s">
        <v>38</v>
      </c>
      <c r="B40" s="33" t="s">
        <v>16</v>
      </c>
      <c r="C40" s="21">
        <f>C41</f>
        <v>94.9</v>
      </c>
      <c r="D40" s="12">
        <f>D41</f>
        <v>94.9</v>
      </c>
      <c r="E40" s="12">
        <f>E41</f>
        <v>100</v>
      </c>
    </row>
    <row r="41" spans="1:5" s="32" customFormat="1" ht="60" customHeight="1">
      <c r="A41" s="45" t="s">
        <v>35</v>
      </c>
      <c r="B41" s="34" t="s">
        <v>79</v>
      </c>
      <c r="C41" s="20">
        <v>94.9</v>
      </c>
      <c r="D41" s="18">
        <v>94.9</v>
      </c>
      <c r="E41" s="18">
        <f>D41/C41*100</f>
        <v>100</v>
      </c>
    </row>
    <row r="42" spans="1:5" s="32" customFormat="1" ht="22.5" customHeight="1">
      <c r="A42" s="42" t="s">
        <v>39</v>
      </c>
      <c r="B42" s="46" t="s">
        <v>27</v>
      </c>
      <c r="C42" s="21">
        <f>C44+C43</f>
        <v>784.4</v>
      </c>
      <c r="D42" s="21">
        <f>D44+D43</f>
        <v>784.3000000000001</v>
      </c>
      <c r="E42" s="12">
        <f>D42/C42*100</f>
        <v>99.98725140234576</v>
      </c>
    </row>
    <row r="43" spans="1:5" s="32" customFormat="1" ht="92.25" customHeight="1">
      <c r="A43" s="45" t="s">
        <v>82</v>
      </c>
      <c r="B43" s="34" t="s">
        <v>80</v>
      </c>
      <c r="C43" s="20">
        <v>45.3</v>
      </c>
      <c r="D43" s="18">
        <v>45.2</v>
      </c>
      <c r="E43" s="18">
        <f>D43/C43*100</f>
        <v>99.77924944812364</v>
      </c>
    </row>
    <row r="44" spans="1:5" s="32" customFormat="1" ht="42.75" customHeight="1">
      <c r="A44" s="45" t="s">
        <v>36</v>
      </c>
      <c r="B44" s="34" t="s">
        <v>81</v>
      </c>
      <c r="C44" s="20">
        <v>739.1</v>
      </c>
      <c r="D44" s="18">
        <v>739.1</v>
      </c>
      <c r="E44" s="18">
        <f>D44/C44*100</f>
        <v>100</v>
      </c>
    </row>
    <row r="45" spans="1:5" s="32" customFormat="1" ht="114.75" customHeight="1">
      <c r="A45" s="42" t="s">
        <v>40</v>
      </c>
      <c r="B45" s="33" t="s">
        <v>26</v>
      </c>
      <c r="C45" s="20"/>
      <c r="D45" s="18"/>
      <c r="E45" s="18"/>
    </row>
    <row r="46" spans="1:5" s="32" customFormat="1" ht="117.75" customHeight="1">
      <c r="A46" s="45" t="s">
        <v>37</v>
      </c>
      <c r="B46" s="34" t="s">
        <v>25</v>
      </c>
      <c r="C46" s="20"/>
      <c r="D46" s="18"/>
      <c r="E46" s="18"/>
    </row>
    <row r="47" spans="1:5" s="13" customFormat="1" ht="25.5" customHeight="1">
      <c r="A47" s="57" t="s">
        <v>17</v>
      </c>
      <c r="B47" s="57"/>
      <c r="C47" s="21">
        <f>C35+C37</f>
        <v>7586.799999999999</v>
      </c>
      <c r="D47" s="12">
        <f>D35+D37</f>
        <v>7589.4</v>
      </c>
      <c r="E47" s="12">
        <f>D47/C47*100</f>
        <v>100.03427004797807</v>
      </c>
    </row>
    <row r="48" s="13" customFormat="1" ht="12.75">
      <c r="C48" s="35"/>
    </row>
    <row r="49" s="13" customFormat="1" ht="12.75">
      <c r="C49" s="35"/>
    </row>
    <row r="50" s="13" customFormat="1" ht="12.75">
      <c r="C50" s="35"/>
    </row>
    <row r="51" s="13" customFormat="1" ht="12.75">
      <c r="C51" s="35"/>
    </row>
    <row r="52" s="13" customFormat="1" ht="12.75">
      <c r="C52" s="35"/>
    </row>
    <row r="53" s="13" customFormat="1" ht="12.75">
      <c r="C53" s="35"/>
    </row>
    <row r="54" s="13" customFormat="1" ht="12.75">
      <c r="C54" s="35"/>
    </row>
    <row r="55" s="13" customFormat="1" ht="12.75">
      <c r="C55" s="35"/>
    </row>
    <row r="56" s="13" customFormat="1" ht="12.75">
      <c r="C56" s="35"/>
    </row>
    <row r="57" s="13" customFormat="1" ht="12.75">
      <c r="C57" s="35"/>
    </row>
    <row r="58" s="13" customFormat="1" ht="12.75">
      <c r="C58" s="35"/>
    </row>
    <row r="59" s="13" customFormat="1" ht="12.75">
      <c r="C59" s="35"/>
    </row>
    <row r="60" s="13" customFormat="1" ht="12.75">
      <c r="C60" s="35"/>
    </row>
    <row r="61" s="13" customFormat="1" ht="12.75">
      <c r="C61" s="35"/>
    </row>
    <row r="62" s="13" customFormat="1" ht="12.75">
      <c r="C62" s="35"/>
    </row>
    <row r="63" s="13" customFormat="1" ht="12.75">
      <c r="C63" s="35"/>
    </row>
    <row r="64" s="13" customFormat="1" ht="12.75">
      <c r="C64" s="35"/>
    </row>
    <row r="65" s="13" customFormat="1" ht="12.75">
      <c r="C65" s="35"/>
    </row>
    <row r="66" s="13" customFormat="1" ht="12.75">
      <c r="C66" s="35"/>
    </row>
  </sheetData>
  <mergeCells count="6">
    <mergeCell ref="A47:B47"/>
    <mergeCell ref="A4:E4"/>
    <mergeCell ref="C2:E2"/>
    <mergeCell ref="C1:E1"/>
    <mergeCell ref="B5:D5"/>
    <mergeCell ref="C3:E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2015-01-27T11:43:10Z</cp:lastPrinted>
  <dcterms:created xsi:type="dcterms:W3CDTF">1996-10-08T23:32:33Z</dcterms:created>
  <dcterms:modified xsi:type="dcterms:W3CDTF">2016-05-18T11:02:35Z</dcterms:modified>
  <cp:category/>
  <cp:version/>
  <cp:contentType/>
  <cp:contentStatus/>
</cp:coreProperties>
</file>