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<sst xmlns="http://schemas.openxmlformats.org/spreadsheetml/2006/main" count="65" uniqueCount="65">
  <si>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</si>
  <si>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</si>
  <si>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</si>
  <si>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</si>
  <si>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</si>
  <si>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</si>
  <si>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</si>
  <si>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</si>
  <si>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</si>
  <si>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</si>
  <si>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</si>
  <si>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</si>
  <si>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</si>
  <si>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</si>
  <si>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</si>
  <si>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</si>
  <si>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</si>
  <si>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</si>
  <si>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</si>
  <si>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</si>
  <si>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</si>
  <si>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</si>
  <si>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</si>
  <si>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</si>
  <si>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</si>
  <si>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</si>
  <si>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</si>
  <si>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</si>
  <si>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</si>
  <si>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</si>
  <si>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</si>
  <si>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</si>
  <si>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</si>
  <si>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</si>
  <si>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</si>
  <si>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</si>
  <si>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</si>
  <si>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</si>
  <si>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</si>
  <si>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</si>
  <si>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</si>
  <si>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</si>
  <si>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</si>
  <si>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</si>
  <si>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</si>
  <si>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</si>
  <si>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</si>
  <si>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</si>
  <si>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</si>
  <si>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</si>
  <si>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</si>
  <si>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</si>
  <si>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</si>
  <si>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</si>
  <si>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</si>
  <si>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</si>
  <si>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>План на 2015 год</t>
  </si>
  <si>
    <t>Приложение № 2</t>
  </si>
  <si>
    <t xml:space="preserve"> к постановлению администрации</t>
  </si>
  <si>
    <t>от                №</t>
  </si>
  <si>
    <t>Исполнение 1 полугодие  2015 г</t>
  </si>
  <si>
    <t>% испол-нения</t>
  </si>
  <si>
    <t>Исполнение бюджета муниципального образования Сарыевское</t>
  </si>
  <si>
    <t xml:space="preserve">  Вязниковского района Владимирской области по разделам и подразделам</t>
  </si>
  <si>
    <t xml:space="preserve">  функциональной классификации  расходов за 1 полугодие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</si>
</sst>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4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175" fontId="10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3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3" fontId="1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30" zoomScaleNormal="130" workbookViewId="0" topLeftCell="A1">
      <selection activeCell="G11" sqref="G11"/>
    </sheetView>
  </sheetViews>
  <sheetFormatPr defaultColWidth="9.00390625" defaultRowHeight="12.75"/>
  <cols>
    <col min="1" max="1" width="59.125" style="0" customWidth="1"/>
    <col min="2" max="2" width="8.875" style="0" customWidth="1"/>
    <col min="3" max="3" width="8.25390625" style="0" customWidth="1"/>
    <col min="4" max="4" width="11.375" style="0" customWidth="1"/>
    <col min="5" max="5" width="9.25390625" style="0" customWidth="1"/>
  </cols>
  <sheetData>
    <row r="1" spans="1:6" ht="12.75">
      <c r="A1" s="36"/>
      <c r="B1" s="36"/>
      <c r="C1" s="36"/>
      <c r="D1" s="36"/>
      <c r="E1" s="4"/>
      <c r="F1" s="4"/>
    </row>
    <row r="2" spans="1:6" ht="13.5">
      <c r="A2" s="23"/>
      <c r="B2" s="23"/>
      <c r="C2" s="37" t="s">
        <v>57</v>
      </c>
      <c r="D2" s="37"/>
      <c r="E2" s="37"/>
      <c r="F2" s="5"/>
    </row>
    <row r="3" spans="1:6" ht="13.5">
      <c r="A3" s="23"/>
      <c r="B3" s="23"/>
      <c r="C3" s="38" t="s">
        <v>58</v>
      </c>
      <c r="D3" s="38"/>
      <c r="E3" s="38"/>
      <c r="F3" s="5"/>
    </row>
    <row r="4" spans="1:6" ht="13.5">
      <c r="A4" s="23"/>
      <c r="B4" s="23"/>
      <c r="C4" s="38" t="s">
        <v>59</v>
      </c>
      <c r="D4" s="38"/>
      <c r="E4" s="38"/>
      <c r="F4" s="5"/>
    </row>
    <row r="5" spans="1:6" ht="13.5">
      <c r="A5" s="36"/>
      <c r="B5" s="36"/>
      <c r="C5" s="38"/>
      <c r="D5" s="38"/>
      <c r="E5" s="38"/>
      <c r="F5" s="5"/>
    </row>
    <row r="6" spans="1:5" ht="15" customHeight="1">
      <c r="A6" s="41"/>
      <c r="B6" s="41"/>
      <c r="C6" s="41"/>
      <c r="D6" s="41"/>
      <c r="E6" s="41"/>
    </row>
    <row r="7" spans="1:5" ht="15" customHeight="1">
      <c r="A7" s="42" t="s">
        <v>62</v>
      </c>
      <c r="B7" s="42"/>
      <c r="C7" s="42"/>
      <c r="D7" s="42"/>
      <c r="E7" s="42"/>
    </row>
    <row r="8" spans="1:5" ht="15" customHeight="1">
      <c r="A8" s="42" t="s">
        <v>63</v>
      </c>
      <c r="B8" s="42"/>
      <c r="C8" s="42"/>
      <c r="D8" s="42"/>
      <c r="E8" s="42"/>
    </row>
    <row r="9" spans="1:5" ht="14.25" customHeight="1">
      <c r="A9" s="43" t="s">
        <v>64</v>
      </c>
      <c r="B9" s="43"/>
      <c r="C9" s="43"/>
      <c r="D9" s="43"/>
      <c r="E9" s="43"/>
    </row>
    <row r="10" spans="1:5" ht="11.25" customHeight="1">
      <c r="A10" s="8"/>
      <c r="B10" s="9"/>
      <c r="C10" s="10"/>
      <c r="D10" s="22"/>
      <c r="E10" s="6"/>
    </row>
    <row r="11" spans="1:5" ht="21" customHeight="1">
      <c r="A11" s="30" t="s">
        <v>28</v>
      </c>
      <c r="B11" s="31" t="s">
        <v>9</v>
      </c>
      <c r="C11" s="32" t="s">
        <v>56</v>
      </c>
      <c r="D11" s="39" t="s">
        <v>60</v>
      </c>
      <c r="E11" s="39" t="s">
        <v>61</v>
      </c>
    </row>
    <row r="12" spans="1:5" ht="16.5" customHeight="1">
      <c r="A12" s="33"/>
      <c r="B12" s="34"/>
      <c r="C12" s="35"/>
      <c r="D12" s="40"/>
      <c r="E12" s="40"/>
    </row>
    <row r="13" spans="1:5" ht="17.25" customHeight="1">
      <c r="A13" s="11" t="s">
        <v>15</v>
      </c>
      <c r="B13" s="12" t="s">
        <v>16</v>
      </c>
      <c r="C13" s="24">
        <f>C14+C15+C16+C17+C18</f>
        <v>3049.7999999999997</v>
      </c>
      <c r="D13" s="24">
        <f>D14+D15+D16+D17+D18</f>
        <v>1370.3</v>
      </c>
      <c r="E13" s="24">
        <f>D13/C13*100</f>
        <v>44.93081513541872</v>
      </c>
    </row>
    <row r="14" spans="1:5" ht="32.25" customHeight="1">
      <c r="A14" s="28" t="s">
        <v>27</v>
      </c>
      <c r="B14" s="14" t="s">
        <v>17</v>
      </c>
      <c r="C14" s="25">
        <v>479.1</v>
      </c>
      <c r="D14" s="25">
        <v>220.7</v>
      </c>
      <c r="E14" s="25">
        <f aca="true" t="shared" si="0" ref="E14:E39">D14/C14*100</f>
        <v>46.06553955332915</v>
      </c>
    </row>
    <row r="15" spans="1:5" ht="43.5" customHeight="1">
      <c r="A15" s="29" t="s">
        <v>18</v>
      </c>
      <c r="B15" s="14" t="s">
        <v>10</v>
      </c>
      <c r="C15" s="25">
        <v>1904.5</v>
      </c>
      <c r="D15" s="25">
        <v>801.6</v>
      </c>
      <c r="E15" s="25">
        <f t="shared" si="0"/>
        <v>42.089787345760044</v>
      </c>
    </row>
    <row r="16" spans="1:5" ht="42" customHeight="1">
      <c r="A16" s="29" t="s">
        <v>40</v>
      </c>
      <c r="B16" s="14" t="s">
        <v>39</v>
      </c>
      <c r="C16" s="25">
        <v>200</v>
      </c>
      <c r="D16" s="25">
        <v>83</v>
      </c>
      <c r="E16" s="25">
        <f t="shared" si="0"/>
        <v>41.5</v>
      </c>
    </row>
    <row r="17" spans="1:5" ht="12" customHeight="1">
      <c r="A17" s="29" t="s">
        <v>45</v>
      </c>
      <c r="B17" s="14" t="s">
        <v>46</v>
      </c>
      <c r="C17" s="25">
        <v>10</v>
      </c>
      <c r="D17" s="25">
        <v>0</v>
      </c>
      <c r="E17" s="25">
        <f t="shared" si="0"/>
        <v>0</v>
      </c>
    </row>
    <row r="18" spans="1:5" ht="15" customHeight="1">
      <c r="A18" s="29" t="s">
        <v>44</v>
      </c>
      <c r="B18" s="14" t="s">
        <v>43</v>
      </c>
      <c r="C18" s="25">
        <v>456.2</v>
      </c>
      <c r="D18" s="25">
        <v>265</v>
      </c>
      <c r="E18" s="25">
        <f t="shared" si="0"/>
        <v>58.08855765015344</v>
      </c>
    </row>
    <row r="19" spans="1:5" ht="11.25" customHeight="1">
      <c r="A19" s="16" t="s">
        <v>23</v>
      </c>
      <c r="B19" s="12" t="s">
        <v>22</v>
      </c>
      <c r="C19" s="24">
        <f>SUM(C20)</f>
        <v>74.9</v>
      </c>
      <c r="D19" s="24">
        <f>SUM(D20)</f>
        <v>25.8</v>
      </c>
      <c r="E19" s="24">
        <f t="shared" si="0"/>
        <v>34.44592790387183</v>
      </c>
    </row>
    <row r="20" spans="1:5" ht="14.25" customHeight="1">
      <c r="A20" s="13" t="s">
        <v>24</v>
      </c>
      <c r="B20" s="14" t="s">
        <v>25</v>
      </c>
      <c r="C20" s="25">
        <v>74.9</v>
      </c>
      <c r="D20" s="25">
        <v>25.8</v>
      </c>
      <c r="E20" s="25">
        <f t="shared" si="0"/>
        <v>34.44592790387183</v>
      </c>
    </row>
    <row r="21" spans="1:5" ht="25.5" customHeight="1">
      <c r="A21" s="16" t="s">
        <v>0</v>
      </c>
      <c r="B21" s="12" t="s">
        <v>1</v>
      </c>
      <c r="C21" s="24">
        <f>SUM(C22:C23)</f>
        <v>1341.6</v>
      </c>
      <c r="D21" s="24">
        <f>SUM(D22:D23)</f>
        <v>431.8</v>
      </c>
      <c r="E21" s="24">
        <f t="shared" si="0"/>
        <v>32.18545020870602</v>
      </c>
    </row>
    <row r="22" spans="1:5" ht="42.75" customHeight="1">
      <c r="A22" s="28" t="s">
        <v>30</v>
      </c>
      <c r="B22" s="14" t="s">
        <v>31</v>
      </c>
      <c r="C22" s="25">
        <v>53</v>
      </c>
      <c r="D22" s="25">
        <v>9.6</v>
      </c>
      <c r="E22" s="25">
        <f t="shared" si="0"/>
        <v>18.11320754716981</v>
      </c>
    </row>
    <row r="23" spans="1:5" ht="16.5" customHeight="1">
      <c r="A23" s="13" t="s">
        <v>19</v>
      </c>
      <c r="B23" s="14" t="s">
        <v>11</v>
      </c>
      <c r="C23" s="25">
        <v>1288.6</v>
      </c>
      <c r="D23" s="25">
        <v>422.2</v>
      </c>
      <c r="E23" s="25">
        <f t="shared" si="0"/>
        <v>32.7642402607481</v>
      </c>
    </row>
    <row r="24" spans="1:5" ht="16.5" customHeight="1">
      <c r="A24" s="16" t="s">
        <v>50</v>
      </c>
      <c r="B24" s="12" t="s">
        <v>48</v>
      </c>
      <c r="C24" s="24">
        <v>140</v>
      </c>
      <c r="D24" s="24">
        <f>D25+D26</f>
        <v>45.2</v>
      </c>
      <c r="E24" s="24">
        <f t="shared" si="0"/>
        <v>32.28571428571429</v>
      </c>
    </row>
    <row r="25" spans="1:5" ht="16.5" customHeight="1">
      <c r="A25" s="13" t="s">
        <v>51</v>
      </c>
      <c r="B25" s="14" t="s">
        <v>49</v>
      </c>
      <c r="C25" s="25">
        <v>80</v>
      </c>
      <c r="D25" s="25">
        <v>45.2</v>
      </c>
      <c r="E25" s="25">
        <f t="shared" si="0"/>
        <v>56.50000000000001</v>
      </c>
    </row>
    <row r="26" spans="1:5" ht="18" customHeight="1">
      <c r="A26" s="13" t="s">
        <v>53</v>
      </c>
      <c r="B26" s="14" t="s">
        <v>52</v>
      </c>
      <c r="C26" s="25">
        <v>60</v>
      </c>
      <c r="D26" s="25">
        <v>0</v>
      </c>
      <c r="E26" s="25">
        <f t="shared" si="0"/>
        <v>0</v>
      </c>
    </row>
    <row r="27" spans="1:5" ht="15" customHeight="1">
      <c r="A27" s="16" t="s">
        <v>2</v>
      </c>
      <c r="B27" s="12" t="s">
        <v>14</v>
      </c>
      <c r="C27" s="24">
        <f>C28+C29</f>
        <v>1220.7</v>
      </c>
      <c r="D27" s="24">
        <f>D28+D29</f>
        <v>458.1</v>
      </c>
      <c r="E27" s="24">
        <f t="shared" si="0"/>
        <v>37.527648070779065</v>
      </c>
    </row>
    <row r="28" spans="1:5" ht="15" customHeight="1">
      <c r="A28" s="13" t="s">
        <v>54</v>
      </c>
      <c r="B28" s="14" t="s">
        <v>55</v>
      </c>
      <c r="C28" s="25">
        <v>81</v>
      </c>
      <c r="D28" s="25">
        <v>7.5</v>
      </c>
      <c r="E28" s="25">
        <f t="shared" si="0"/>
        <v>9.25925925925926</v>
      </c>
    </row>
    <row r="29" spans="1:5" ht="15.75" customHeight="1">
      <c r="A29" s="13" t="s">
        <v>21</v>
      </c>
      <c r="B29" s="14" t="s">
        <v>20</v>
      </c>
      <c r="C29" s="25">
        <v>1139.7</v>
      </c>
      <c r="D29" s="25">
        <v>450.6</v>
      </c>
      <c r="E29" s="25">
        <f t="shared" si="0"/>
        <v>39.536720189523564</v>
      </c>
    </row>
    <row r="30" spans="1:5" ht="13.5" customHeight="1">
      <c r="A30" s="17" t="s">
        <v>3</v>
      </c>
      <c r="B30" s="18" t="s">
        <v>4</v>
      </c>
      <c r="C30" s="26">
        <f>SUM(C31)</f>
        <v>13</v>
      </c>
      <c r="D30" s="26">
        <f>SUM(D31)</f>
        <v>6.8</v>
      </c>
      <c r="E30" s="26">
        <f t="shared" si="0"/>
        <v>52.307692307692314</v>
      </c>
    </row>
    <row r="31" spans="1:5" ht="13.5" customHeight="1">
      <c r="A31" s="19" t="s">
        <v>5</v>
      </c>
      <c r="B31" s="20" t="s">
        <v>12</v>
      </c>
      <c r="C31" s="27">
        <v>13</v>
      </c>
      <c r="D31" s="27">
        <v>6.8</v>
      </c>
      <c r="E31" s="27">
        <f t="shared" si="0"/>
        <v>52.307692307692314</v>
      </c>
    </row>
    <row r="32" spans="1:5" ht="15" customHeight="1">
      <c r="A32" s="17" t="s">
        <v>47</v>
      </c>
      <c r="B32" s="18" t="s">
        <v>36</v>
      </c>
      <c r="C32" s="26">
        <f>C33+C34</f>
        <v>2582</v>
      </c>
      <c r="D32" s="26">
        <f>D33+D34</f>
        <v>1396</v>
      </c>
      <c r="E32" s="26">
        <f t="shared" si="0"/>
        <v>54.066615027110764</v>
      </c>
    </row>
    <row r="33" spans="1:5" ht="14.25" customHeight="1">
      <c r="A33" s="19" t="s">
        <v>37</v>
      </c>
      <c r="B33" s="20" t="s">
        <v>38</v>
      </c>
      <c r="C33" s="27">
        <v>2579</v>
      </c>
      <c r="D33" s="27">
        <v>1396</v>
      </c>
      <c r="E33" s="27">
        <f t="shared" si="0"/>
        <v>54.12950756107018</v>
      </c>
    </row>
    <row r="34" spans="1:5" ht="15" customHeight="1">
      <c r="A34" s="19" t="s">
        <v>42</v>
      </c>
      <c r="B34" s="20" t="s">
        <v>41</v>
      </c>
      <c r="C34" s="27">
        <v>3</v>
      </c>
      <c r="D34" s="27">
        <v>0</v>
      </c>
      <c r="E34" s="27">
        <f t="shared" si="0"/>
        <v>0</v>
      </c>
    </row>
    <row r="35" spans="1:5" ht="12.75" customHeight="1">
      <c r="A35" s="21" t="s">
        <v>6</v>
      </c>
      <c r="B35" s="12" t="s">
        <v>7</v>
      </c>
      <c r="C35" s="24">
        <f>C36</f>
        <v>137.7</v>
      </c>
      <c r="D35" s="24">
        <f>D36</f>
        <v>47.1</v>
      </c>
      <c r="E35" s="24">
        <f t="shared" si="0"/>
        <v>34.20479302832244</v>
      </c>
    </row>
    <row r="36" spans="1:5" ht="15.75" customHeight="1">
      <c r="A36" s="15" t="s">
        <v>8</v>
      </c>
      <c r="B36" s="14" t="s">
        <v>13</v>
      </c>
      <c r="C36" s="25">
        <v>137.7</v>
      </c>
      <c r="D36" s="25">
        <v>47.1</v>
      </c>
      <c r="E36" s="25">
        <f t="shared" si="0"/>
        <v>34.20479302832244</v>
      </c>
    </row>
    <row r="37" spans="1:5" ht="13.5" customHeight="1">
      <c r="A37" s="21" t="s">
        <v>33</v>
      </c>
      <c r="B37" s="12" t="s">
        <v>32</v>
      </c>
      <c r="C37" s="24">
        <f>C38</f>
        <v>26.6</v>
      </c>
      <c r="D37" s="24">
        <f>D38</f>
        <v>12.3</v>
      </c>
      <c r="E37" s="24">
        <f t="shared" si="0"/>
        <v>46.2406015037594</v>
      </c>
    </row>
    <row r="38" spans="1:5" ht="15" customHeight="1">
      <c r="A38" s="15" t="s">
        <v>35</v>
      </c>
      <c r="B38" s="14" t="s">
        <v>34</v>
      </c>
      <c r="C38" s="25">
        <v>26.6</v>
      </c>
      <c r="D38" s="25">
        <v>12.3</v>
      </c>
      <c r="E38" s="25">
        <f t="shared" si="0"/>
        <v>46.2406015037594</v>
      </c>
    </row>
    <row r="39" spans="1:5" ht="15.75" customHeight="1">
      <c r="A39" s="16" t="s">
        <v>29</v>
      </c>
      <c r="B39" s="12" t="s">
        <v>26</v>
      </c>
      <c r="C39" s="24">
        <f>C13+C19+C21+C27+C30+C32+C35+C37+C24</f>
        <v>8586.300000000001</v>
      </c>
      <c r="D39" s="24">
        <f>D13+D19+D21+D27+D30+D32+D35+D37+D24</f>
        <v>3793.4</v>
      </c>
      <c r="E39" s="24">
        <f t="shared" si="0"/>
        <v>44.179681585782</v>
      </c>
    </row>
    <row r="40" spans="1:5" ht="2.25" customHeight="1">
      <c r="A40" s="1"/>
      <c r="B40" s="2"/>
      <c r="C40" s="3"/>
      <c r="D40" s="3"/>
      <c r="E40" s="3"/>
    </row>
    <row r="41" ht="12.75">
      <c r="C41" s="7"/>
    </row>
  </sheetData>
  <mergeCells count="12">
    <mergeCell ref="E11:E12"/>
    <mergeCell ref="C2:E2"/>
    <mergeCell ref="C3:E3"/>
    <mergeCell ref="C4:E4"/>
    <mergeCell ref="C5:E5"/>
    <mergeCell ref="A7:E7"/>
    <mergeCell ref="A8:E8"/>
    <mergeCell ref="A11:A12"/>
    <mergeCell ref="B11:B12"/>
    <mergeCell ref="C11:C12"/>
    <mergeCell ref="D11:D12"/>
    <mergeCell ref="A9:E9"/>
  </mergeCells>
  <printOptions/>
  <pageMargins left="0.41" right="0.2" top="0.37" bottom="0.48" header="0.17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2015-07-08T07:57:40Z</cp:lastPrinted>
  <dcterms:created xsi:type="dcterms:W3CDTF">2003-08-18T06:31:02Z</dcterms:created>
  <dcterms:modified xsi:type="dcterms:W3CDTF">2015-07-08T07:57:51Z</dcterms:modified>
  <cp:category/>
  <cp:version/>
  <cp:contentType/>
  <cp:contentStatus/>
</cp:coreProperties>
</file>