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арыевское" sheetId="1" r:id="rId1"/>
  </sheets>
  <definedNames>
    <definedName name="_xlnm.Print_Titles" localSheetId="0">'Сарыевское'!$A:$B,'Сарыевское'!$6:$6</definedName>
  </definedNames>
  <calcPr fullCalcOnLoad="1"/>
</workbook>
</file>

<file path=xl/sharedStrings.xml><?xml version="1.0" encoding="utf-8"?>
<sst xmlns="http://schemas.openxmlformats.org/spreadsheetml/2006/main" count="114" uniqueCount="112">
  <si>
    <t>Наименование доходов</t>
  </si>
  <si>
    <t>000 1 00 00000 00 0000 000</t>
  </si>
  <si>
    <t>182 1 01 00000 00 0000 000</t>
  </si>
  <si>
    <t xml:space="preserve">Налоги на прибыль, доходы </t>
  </si>
  <si>
    <t>182 1 06 00000 00 0000 000</t>
  </si>
  <si>
    <t>Налоги на имущество</t>
  </si>
  <si>
    <t>182 1 06 01030 10 0000 110</t>
  </si>
  <si>
    <t>182 1 01 02000 01 0000 110</t>
  </si>
  <si>
    <t>Налог на доходы физических лиц</t>
  </si>
  <si>
    <t>182 1 06 01000 00 0000 110</t>
  </si>
  <si>
    <t>Налог на имущество физических лиц</t>
  </si>
  <si>
    <t xml:space="preserve">Налог на имущество физических лиц,  взимаемый по ставкам, применяемым к объектам налогообложения, расположенным в границах поселений </t>
  </si>
  <si>
    <t>Земельный налог</t>
  </si>
  <si>
    <t>Итого доходов</t>
  </si>
  <si>
    <t>Код бюджетной классификации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</si>
  <si>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</si>
  <si>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</si>
  <si>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</si>
  <si>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Всего доходов: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</si>
  <si>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</si>
  <si>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</si>
  <si>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182 1 06 06000 00 0000 110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</si>
  <si>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</si>
  <si>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неналоговые доходы</t>
  </si>
  <si>
    <t>Невыясненые поступления</t>
  </si>
  <si>
    <t>Невыясненые поступления, зачисляемые в бюджеты поселений</t>
  </si>
  <si>
    <t>000 2 00 00000 00 0000 000</t>
  </si>
  <si>
    <t>000 2 02 01000 00 0000 151</t>
  </si>
  <si>
    <t>000 2 02 03000 00 0000 151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</si>
  <si>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</si>
  <si>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</si>
  <si>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Иные межбюджетные трансферты</t>
  </si>
  <si>
    <t>000 2 02 04000 00 0000 151</t>
  </si>
  <si>
    <t xml:space="preserve">Приложение №1 </t>
  </si>
  <si>
    <t xml:space="preserve">Исполнение доходной части бюджета муниципального образования Сарыевское Вязниковского района Владимирской области </t>
  </si>
  <si>
    <t>% исполнения</t>
  </si>
  <si>
    <t>(тыс.руб)</t>
  </si>
  <si>
    <t>НАЛОГОВЫЕ И НЕНАЛОГОВЫЕ ДОХОДЫ</t>
  </si>
  <si>
    <t>036 1 08 00000 00 0000 000</t>
  </si>
  <si>
    <t>036 1 08 04000 01 0000 110</t>
  </si>
  <si>
    <t>036 1 08 04020 01 0000 110</t>
  </si>
  <si>
    <t>036 1 17 00000 00 0000 000</t>
  </si>
  <si>
    <t>036 1 17 01000 00 0000 180</t>
  </si>
  <si>
    <t>036 1 17 01050 10 0000 180</t>
  </si>
  <si>
    <t>036 1 17 05000 00 0000 180</t>
  </si>
  <si>
    <t>036 1 17 05050 10 0000 180</t>
  </si>
  <si>
    <t>036 2 02 01001 10 0000 151</t>
  </si>
  <si>
    <t>036 2 02 03015 10 0000 151</t>
  </si>
  <si>
    <t>036 2 02 04999 10 0000 151</t>
  </si>
  <si>
    <t>036 2 08 05000 10 0000 180</t>
  </si>
  <si>
    <t>036 2 08 00000 00 0000 180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</si>
  <si>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</si>
  <si>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</si>
  <si>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</si>
  <si>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</si>
  <si>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</si>
  <si>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</si>
  <si>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000 2 18 00000 00 0000 000</t>
  </si>
  <si>
    <t>Доходы бюджетов бюджетной системы Российской Федерации от возврата бюджетами бюджетной системы Россйской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</si>
  <si>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</si>
  <si>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бюджетной системы Российской Федерации от возврата бюджетами бюджетной системы Россйской Федерации 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</si>
  <si>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</si>
  <si>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бюджетами бюджетной системы Россйской Федерации  остатков субсидий, субвенций и иных межбюджетных трансфертов, имеющих целевое назначение, прошлых лет</t>
  </si>
  <si>
    <t>036 2 18 05010 10 0000 151</t>
  </si>
  <si>
    <t>Доходы бюджетов поселений от возврата 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</si>
  <si>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</si>
  <si>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</si>
  <si>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</si>
  <si>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</si>
  <si>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036 1 13 02060 00 0000 130</t>
  </si>
  <si>
    <t>Доходы, поступающие в порядке возмещения расходов, понесенных в связи с эксплуатацией имущества</t>
  </si>
  <si>
    <t>036 1 13 02065 10 0000 130</t>
  </si>
  <si>
    <t>000 1 16 00000 00 0000 000</t>
  </si>
  <si>
    <t>Штрафы, санкции, возмещение ущерба</t>
  </si>
  <si>
    <t>001 1 16 90050 10 0000 140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</si>
  <si>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</si>
  <si>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182 1 06 06030 00 0000 110</t>
  </si>
  <si>
    <t>Земельный налог с организаций</t>
  </si>
  <si>
    <t>182 1 06 06033 10 0000 110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</si>
  <si>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</si>
  <si>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Земельный налог с физических лиц</t>
  </si>
  <si>
    <t>182 1 06 06040 00 0000 110</t>
  </si>
  <si>
    <t>182 1 06 06043 10 0000 110</t>
  </si>
  <si>
    <t>Земельный налог,с физических лиц, обладающих земельным участком, расположенным в границах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</si>
  <si>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</si>
  <si>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неналоговые доходы бюджетов сельских поселений</t>
  </si>
  <si>
    <t xml:space="preserve">Дотации  бюджетам сельских поселений на выравнивание бюджетной обеспеченности </t>
  </si>
  <si>
    <t>Субвенции бюджетам сельских поселений на осуществление  первичного 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</si>
  <si>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</si>
  <si>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036 2 02 04014 10 0000 151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</si>
  <si>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</si>
  <si>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План на 2016 год</t>
  </si>
  <si>
    <t>599 1 16 51040 02 0000 140</t>
  </si>
  <si>
    <t>Денежные взыская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</si>
  <si>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182 1 05 0000 00 0000 000</t>
  </si>
  <si>
    <t>Налоги на совокупный налог</t>
  </si>
  <si>
    <t>182 1 05 03000 01 0000 110</t>
  </si>
  <si>
    <t>Единый сельскохозяйственный налог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</si>
  <si>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</si>
  <si>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</si>
  <si>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</si>
  <si>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>Доходы от 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</si>
  <si>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</si>
  <si>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</si>
  <si>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036 1 11 00000 00 0000 000</t>
  </si>
  <si>
    <t>036 1 11 05030 00 0000 120</t>
  </si>
  <si>
    <t>036 1 11 05035 10 0000 120</t>
  </si>
  <si>
    <t>9 месяцев 2016 года</t>
  </si>
  <si>
    <t>Исполнение           9 месяцев 2016 г</t>
  </si>
  <si>
    <t>182 1 01 02040 01 0000 110</t>
  </si>
  <si>
    <t>Налог на доходы физических лиц в виде финансированных авансовых платежей с доходов, полученных физическими лицами, являющимися иностранными граждами, осуществляющими трудовую деятельность по найму на основании патента в соответсвии со статьей 227.1 Налогового кодекса Российской Федерации</t>
  </si>
  <si>
    <t xml:space="preserve"> к постановлению администрации                            от 17.10.2016 года №53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</si>
</sst>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_(* #,##0.0_);_(* \(#,##0.0\);_(* &quot;-&quot;??_);_(@_)"/>
    <numFmt numFmtId="183" formatCode="_*###.0"/>
    <numFmt numFmtId="184" formatCode="_*###"/>
    <numFmt numFmtId="185" formatCode="_*###.00"/>
    <numFmt numFmtId="186" formatCode="_*###.000"/>
    <numFmt numFmtId="187" formatCode="_*##"/>
    <numFmt numFmtId="188" formatCode="_*.0"/>
    <numFmt numFmtId="189" formatCode="_-* #,##0.0_р_._-;\-* #,##0.0_р_._-;_-* &quot;-&quot;??_р_._-;_-@_-"/>
    <numFmt numFmtId="190" formatCode="_-* #,##0.0_р_._-;\-* #,##0.0_р_._-;_-* &quot;-&quot;?_р_._-;_-@_-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</numFmts>
  <fonts count="11">
    <font>
      <sz val="10"/>
      <name val="Arial"/>
      <family val="0"/>
    </font>
    <font>
      <sz val="11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180" fontId="5" fillId="0" borderId="2" xfId="20" applyNumberFormat="1" applyFont="1" applyFill="1" applyBorder="1" applyAlignment="1">
      <alignment horizontal="center"/>
    </xf>
    <xf numFmtId="180" fontId="5" fillId="0" borderId="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2" xfId="0" applyFont="1" applyFill="1" applyBorder="1" applyAlignment="1">
      <alignment horizontal="justify" wrapText="1"/>
    </xf>
    <xf numFmtId="180" fontId="5" fillId="0" borderId="2" xfId="2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justify" wrapText="1"/>
    </xf>
    <xf numFmtId="180" fontId="6" fillId="0" borderId="2" xfId="20" applyNumberFormat="1" applyFont="1" applyFill="1" applyBorder="1" applyAlignment="1">
      <alignment horizontal="center"/>
    </xf>
    <xf numFmtId="180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justify" wrapText="1"/>
    </xf>
    <xf numFmtId="180" fontId="6" fillId="0" borderId="2" xfId="0" applyNumberFormat="1" applyFont="1" applyFill="1" applyBorder="1" applyAlignment="1">
      <alignment horizontal="center"/>
    </xf>
    <xf numFmtId="180" fontId="5" fillId="0" borderId="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2" xfId="0" applyFont="1" applyBorder="1" applyAlignment="1">
      <alignment horizontal="justify" wrapText="1"/>
    </xf>
    <xf numFmtId="0" fontId="7" fillId="0" borderId="0" xfId="0" applyFont="1" applyAlignment="1">
      <alignment/>
    </xf>
    <xf numFmtId="0" fontId="5" fillId="0" borderId="2" xfId="0" applyFont="1" applyBorder="1" applyAlignment="1">
      <alignment horizontal="justify" wrapText="1"/>
    </xf>
    <xf numFmtId="0" fontId="6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0" fillId="0" borderId="2" xfId="0" applyFont="1" applyBorder="1" applyAlignment="1">
      <alignment/>
    </xf>
    <xf numFmtId="180" fontId="0" fillId="0" borderId="2" xfId="0" applyNumberFormat="1" applyFont="1" applyFill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  <xf numFmtId="0" fontId="6" fillId="0" borderId="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5" fillId="0" borderId="2" xfId="0" applyFont="1" applyBorder="1" applyAlignment="1">
      <alignment horizontal="justify"/>
    </xf>
    <xf numFmtId="0" fontId="6" fillId="0" borderId="2" xfId="0" applyFont="1" applyBorder="1" applyAlignment="1">
      <alignment horizontal="justify"/>
    </xf>
    <xf numFmtId="0" fontId="0" fillId="0" borderId="0" xfId="0" applyFont="1" applyFill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6" fillId="0" borderId="2" xfId="0" applyNumberFormat="1" applyFont="1" applyBorder="1" applyAlignment="1">
      <alignment horizontal="justify" wrapText="1"/>
    </xf>
    <xf numFmtId="0" fontId="6" fillId="0" borderId="2" xfId="0" applyFont="1" applyBorder="1" applyAlignment="1">
      <alignment horizontal="justify" vertical="center" wrapText="1"/>
    </xf>
    <xf numFmtId="180" fontId="6" fillId="0" borderId="2" xfId="20" applyNumberFormat="1" applyFont="1" applyFill="1" applyBorder="1" applyAlignment="1">
      <alignment horizontal="center"/>
    </xf>
    <xf numFmtId="0" fontId="5" fillId="0" borderId="2" xfId="0" applyNumberFormat="1" applyFont="1" applyBorder="1" applyAlignment="1">
      <alignment horizontal="justify" wrapText="1"/>
    </xf>
    <xf numFmtId="0" fontId="5" fillId="0" borderId="3" xfId="0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justify" vertical="top" wrapText="1"/>
    </xf>
    <xf numFmtId="0" fontId="6" fillId="0" borderId="3" xfId="0" applyFont="1" applyBorder="1" applyAlignment="1">
      <alignment horizontal="justify" wrapText="1"/>
    </xf>
    <xf numFmtId="0" fontId="5" fillId="0" borderId="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tabSelected="1" zoomScale="120" zoomScaleNormal="120" workbookViewId="0" topLeftCell="A1">
      <selection activeCell="C2" sqref="C2:E2"/>
    </sheetView>
  </sheetViews>
  <sheetFormatPr defaultColWidth="9.140625" defaultRowHeight="12.75"/>
  <cols>
    <col min="1" max="1" width="20.421875" style="1" customWidth="1"/>
    <col min="2" max="2" width="33.57421875" style="1" customWidth="1"/>
    <col min="3" max="3" width="11.8515625" style="2" customWidth="1"/>
    <col min="4" max="5" width="11.421875" style="0" customWidth="1"/>
  </cols>
  <sheetData>
    <row r="1" spans="1:5" s="3" customFormat="1" ht="15.75" customHeight="1">
      <c r="A1" s="33"/>
      <c r="C1" s="62" t="s">
        <v>33</v>
      </c>
      <c r="D1" s="62"/>
      <c r="E1" s="62"/>
    </row>
    <row r="2" spans="3:5" s="3" customFormat="1" ht="30" customHeight="1">
      <c r="C2" s="61" t="s">
        <v>111</v>
      </c>
      <c r="D2" s="61"/>
      <c r="E2" s="61"/>
    </row>
    <row r="3" spans="1:5" s="4" customFormat="1" ht="45" customHeight="1">
      <c r="A3" s="60" t="s">
        <v>34</v>
      </c>
      <c r="B3" s="60"/>
      <c r="C3" s="60"/>
      <c r="D3" s="60"/>
      <c r="E3" s="60"/>
    </row>
    <row r="4" spans="1:4" s="4" customFormat="1" ht="18" customHeight="1">
      <c r="A4" s="5"/>
      <c r="B4" s="63" t="s">
        <v>107</v>
      </c>
      <c r="C4" s="63"/>
      <c r="D4" s="63"/>
    </row>
    <row r="5" spans="1:5" s="6" customFormat="1" ht="15" customHeight="1">
      <c r="A5" s="5"/>
      <c r="B5" s="5"/>
      <c r="C5" s="5"/>
      <c r="D5" s="5"/>
      <c r="E5" s="51" t="s">
        <v>36</v>
      </c>
    </row>
    <row r="6" spans="1:5" s="7" customFormat="1" ht="52.5" customHeight="1">
      <c r="A6" s="37" t="s">
        <v>14</v>
      </c>
      <c r="B6" s="37" t="s">
        <v>0</v>
      </c>
      <c r="C6" s="9" t="s">
        <v>91</v>
      </c>
      <c r="D6" s="38" t="s">
        <v>108</v>
      </c>
      <c r="E6" s="38" t="s">
        <v>35</v>
      </c>
    </row>
    <row r="7" spans="1:5" s="7" customFormat="1" ht="18.75" customHeight="1">
      <c r="A7" s="8">
        <v>1</v>
      </c>
      <c r="B7" s="8">
        <v>2</v>
      </c>
      <c r="C7" s="9">
        <v>3</v>
      </c>
      <c r="D7" s="38">
        <v>4</v>
      </c>
      <c r="E7" s="38">
        <v>5</v>
      </c>
    </row>
    <row r="8" spans="1:5" s="13" customFormat="1" ht="27.75" customHeight="1">
      <c r="A8" s="39" t="s">
        <v>1</v>
      </c>
      <c r="B8" s="50" t="s">
        <v>37</v>
      </c>
      <c r="C8" s="11">
        <f>C52</f>
        <v>1975.8</v>
      </c>
      <c r="D8" s="12">
        <f>D52</f>
        <v>1013.5000000000001</v>
      </c>
      <c r="E8" s="12">
        <f>D8/C8*100</f>
        <v>51.29567770017209</v>
      </c>
    </row>
    <row r="9" spans="1:5" s="13" customFormat="1" ht="21.75" customHeight="1">
      <c r="A9" s="39" t="s">
        <v>2</v>
      </c>
      <c r="B9" s="14" t="s">
        <v>3</v>
      </c>
      <c r="C9" s="15">
        <f>C10</f>
        <v>369</v>
      </c>
      <c r="D9" s="12">
        <f>D10</f>
        <v>310.3</v>
      </c>
      <c r="E9" s="12">
        <f>D9/C9*100</f>
        <v>84.09214092140923</v>
      </c>
    </row>
    <row r="10" spans="1:5" s="7" customFormat="1" ht="24" customHeight="1">
      <c r="A10" s="40" t="s">
        <v>7</v>
      </c>
      <c r="B10" s="16" t="s">
        <v>8</v>
      </c>
      <c r="C10" s="17">
        <f>C11+C13</f>
        <v>369</v>
      </c>
      <c r="D10" s="18">
        <f>D11+D13+D12+D14</f>
        <v>310.3</v>
      </c>
      <c r="E10" s="18">
        <f>D10/C10*100</f>
        <v>84.09214092140923</v>
      </c>
    </row>
    <row r="11" spans="1:5" s="7" customFormat="1" ht="102.75" customHeight="1">
      <c r="A11" s="41" t="s">
        <v>51</v>
      </c>
      <c r="B11" s="19" t="s">
        <v>52</v>
      </c>
      <c r="C11" s="17">
        <v>366</v>
      </c>
      <c r="D11" s="18">
        <v>309.5</v>
      </c>
      <c r="E11" s="18">
        <f>D11/C11*100</f>
        <v>84.56284153005464</v>
      </c>
    </row>
    <row r="12" spans="1:5" s="7" customFormat="1" ht="141.75" customHeight="1">
      <c r="A12" s="41" t="s">
        <v>53</v>
      </c>
      <c r="B12" s="52" t="s">
        <v>54</v>
      </c>
      <c r="C12" s="17"/>
      <c r="D12" s="18">
        <v>0.1</v>
      </c>
      <c r="E12" s="18"/>
    </row>
    <row r="13" spans="1:5" s="7" customFormat="1" ht="63" customHeight="1">
      <c r="A13" s="41" t="s">
        <v>55</v>
      </c>
      <c r="B13" s="52" t="s">
        <v>56</v>
      </c>
      <c r="C13" s="17">
        <v>3</v>
      </c>
      <c r="D13" s="18">
        <v>0.4</v>
      </c>
      <c r="E13" s="18">
        <f>D13/C13*100</f>
        <v>13.333333333333334</v>
      </c>
    </row>
    <row r="14" spans="1:5" s="7" customFormat="1" ht="120" customHeight="1">
      <c r="A14" s="41" t="s">
        <v>109</v>
      </c>
      <c r="B14" s="52" t="s">
        <v>110</v>
      </c>
      <c r="C14" s="17">
        <v>0</v>
      </c>
      <c r="D14" s="18">
        <v>0.3</v>
      </c>
      <c r="E14" s="18">
        <v>0</v>
      </c>
    </row>
    <row r="15" spans="1:5" s="7" customFormat="1" ht="12.75" customHeight="1">
      <c r="A15" s="41"/>
      <c r="B15" s="52"/>
      <c r="C15" s="17"/>
      <c r="D15" s="18"/>
      <c r="E15" s="18"/>
    </row>
    <row r="16" spans="1:5" s="7" customFormat="1" ht="18.75" customHeight="1">
      <c r="A16" s="43" t="s">
        <v>94</v>
      </c>
      <c r="B16" s="55" t="s">
        <v>95</v>
      </c>
      <c r="C16" s="15">
        <v>0</v>
      </c>
      <c r="D16" s="12">
        <v>0.5</v>
      </c>
      <c r="E16" s="12">
        <v>0</v>
      </c>
    </row>
    <row r="17" spans="1:5" s="7" customFormat="1" ht="18" customHeight="1">
      <c r="A17" s="41" t="s">
        <v>96</v>
      </c>
      <c r="B17" s="52" t="s">
        <v>97</v>
      </c>
      <c r="C17" s="17">
        <v>0</v>
      </c>
      <c r="D17" s="18">
        <v>0.5</v>
      </c>
      <c r="E17" s="18">
        <v>0</v>
      </c>
    </row>
    <row r="18" spans="1:5" s="7" customFormat="1" ht="18" customHeight="1">
      <c r="A18" s="41" t="s">
        <v>98</v>
      </c>
      <c r="B18" s="52" t="s">
        <v>97</v>
      </c>
      <c r="C18" s="17">
        <v>0</v>
      </c>
      <c r="D18" s="18">
        <v>0.5</v>
      </c>
      <c r="E18" s="18">
        <v>0</v>
      </c>
    </row>
    <row r="19" spans="1:5" s="7" customFormat="1" ht="40.5" customHeight="1">
      <c r="A19" s="41" t="s">
        <v>99</v>
      </c>
      <c r="B19" s="52" t="s">
        <v>100</v>
      </c>
      <c r="C19" s="17">
        <v>0</v>
      </c>
      <c r="D19" s="18">
        <v>0.5</v>
      </c>
      <c r="E19" s="18">
        <v>0</v>
      </c>
    </row>
    <row r="20" spans="1:5" s="7" customFormat="1" ht="14.25" customHeight="1">
      <c r="A20" s="41"/>
      <c r="B20" s="52"/>
      <c r="C20" s="17"/>
      <c r="D20" s="18"/>
      <c r="E20" s="18"/>
    </row>
    <row r="21" spans="1:5" s="22" customFormat="1" ht="24.75" customHeight="1">
      <c r="A21" s="39" t="s">
        <v>4</v>
      </c>
      <c r="B21" s="48" t="s">
        <v>5</v>
      </c>
      <c r="C21" s="15">
        <f>C22+C24</f>
        <v>1564</v>
      </c>
      <c r="D21" s="21">
        <f>D22+D24</f>
        <v>670.4</v>
      </c>
      <c r="E21" s="21">
        <f>D21/C21*100</f>
        <v>42.864450127877234</v>
      </c>
    </row>
    <row r="22" spans="1:5" s="7" customFormat="1" ht="24" customHeight="1">
      <c r="A22" s="40" t="s">
        <v>9</v>
      </c>
      <c r="B22" s="49" t="s">
        <v>10</v>
      </c>
      <c r="C22" s="17">
        <v>190</v>
      </c>
      <c r="D22" s="18">
        <v>16.5</v>
      </c>
      <c r="E22" s="18">
        <f>D22/C22*100</f>
        <v>8.68421052631579</v>
      </c>
    </row>
    <row r="23" spans="1:5" s="7" customFormat="1" ht="50.25" customHeight="1">
      <c r="A23" s="41" t="s">
        <v>6</v>
      </c>
      <c r="B23" s="19" t="s">
        <v>11</v>
      </c>
      <c r="C23" s="17">
        <v>190</v>
      </c>
      <c r="D23" s="18">
        <v>16.5</v>
      </c>
      <c r="E23" s="18">
        <f>D23/C23*100</f>
        <v>8.68421052631579</v>
      </c>
    </row>
    <row r="24" spans="1:5" s="7" customFormat="1" ht="21" customHeight="1">
      <c r="A24" s="41" t="s">
        <v>21</v>
      </c>
      <c r="B24" s="19" t="s">
        <v>12</v>
      </c>
      <c r="C24" s="17">
        <f>C25+C27</f>
        <v>1374</v>
      </c>
      <c r="D24" s="18">
        <f>D25+D27</f>
        <v>653.9</v>
      </c>
      <c r="E24" s="18">
        <f>D24/C24*100</f>
        <v>47.59097525473071</v>
      </c>
    </row>
    <row r="25" spans="1:5" s="7" customFormat="1" ht="19.5" customHeight="1">
      <c r="A25" s="41" t="s">
        <v>76</v>
      </c>
      <c r="B25" s="19" t="s">
        <v>77</v>
      </c>
      <c r="C25" s="17">
        <f>C26</f>
        <v>900</v>
      </c>
      <c r="D25" s="18">
        <f>D26</f>
        <v>567.1</v>
      </c>
      <c r="E25" s="18">
        <f>E26</f>
        <v>63.01111111111112</v>
      </c>
    </row>
    <row r="26" spans="1:5" s="7" customFormat="1" ht="49.5" customHeight="1">
      <c r="A26" s="41" t="s">
        <v>78</v>
      </c>
      <c r="B26" s="19" t="s">
        <v>79</v>
      </c>
      <c r="C26" s="17">
        <v>900</v>
      </c>
      <c r="D26" s="18">
        <v>567.1</v>
      </c>
      <c r="E26" s="18">
        <f>D26/C26*100</f>
        <v>63.01111111111112</v>
      </c>
    </row>
    <row r="27" spans="1:5" s="7" customFormat="1" ht="18" customHeight="1">
      <c r="A27" s="41" t="s">
        <v>81</v>
      </c>
      <c r="B27" s="19" t="s">
        <v>80</v>
      </c>
      <c r="C27" s="17">
        <f>C28</f>
        <v>474</v>
      </c>
      <c r="D27" s="18">
        <v>86.8</v>
      </c>
      <c r="E27" s="18">
        <f>E28</f>
        <v>18.31223628691983</v>
      </c>
    </row>
    <row r="28" spans="1:5" s="7" customFormat="1" ht="49.5" customHeight="1">
      <c r="A28" s="41" t="s">
        <v>82</v>
      </c>
      <c r="B28" s="19" t="s">
        <v>83</v>
      </c>
      <c r="C28" s="17">
        <v>474</v>
      </c>
      <c r="D28" s="18">
        <v>86.8</v>
      </c>
      <c r="E28" s="18">
        <f>D28/C28*100</f>
        <v>18.31223628691983</v>
      </c>
    </row>
    <row r="29" spans="1:5" s="7" customFormat="1" ht="14.25" customHeight="1">
      <c r="A29" s="41"/>
      <c r="B29" s="19"/>
      <c r="C29" s="17"/>
      <c r="D29" s="18"/>
      <c r="E29" s="18"/>
    </row>
    <row r="30" spans="1:5" s="24" customFormat="1" ht="22.5" customHeight="1">
      <c r="A30" s="42" t="s">
        <v>38</v>
      </c>
      <c r="B30" s="23" t="s">
        <v>19</v>
      </c>
      <c r="C30" s="11">
        <f>C31</f>
        <v>11.6</v>
      </c>
      <c r="D30" s="12">
        <v>5.2</v>
      </c>
      <c r="E30" s="12">
        <f>E31</f>
        <v>44.827586206896555</v>
      </c>
    </row>
    <row r="31" spans="1:5" s="7" customFormat="1" ht="67.5" customHeight="1">
      <c r="A31" s="41" t="s">
        <v>39</v>
      </c>
      <c r="B31" s="19" t="s">
        <v>20</v>
      </c>
      <c r="C31" s="17">
        <f>C32</f>
        <v>11.6</v>
      </c>
      <c r="D31" s="18">
        <v>5.2</v>
      </c>
      <c r="E31" s="18">
        <f>E32</f>
        <v>44.827586206896555</v>
      </c>
    </row>
    <row r="32" spans="1:5" s="7" customFormat="1" ht="102.75" customHeight="1">
      <c r="A32" s="41" t="s">
        <v>40</v>
      </c>
      <c r="B32" s="19" t="s">
        <v>22</v>
      </c>
      <c r="C32" s="17">
        <v>11.6</v>
      </c>
      <c r="D32" s="18">
        <v>5.2</v>
      </c>
      <c r="E32" s="18">
        <f>D32/C32*100</f>
        <v>44.827586206896555</v>
      </c>
    </row>
    <row r="33" spans="1:5" s="7" customFormat="1" ht="9.75" customHeight="1">
      <c r="A33" s="41"/>
      <c r="B33" s="58"/>
      <c r="C33" s="17"/>
      <c r="D33" s="18"/>
      <c r="E33" s="18"/>
    </row>
    <row r="34" spans="1:5" s="7" customFormat="1" ht="42" customHeight="1">
      <c r="A34" s="39" t="s">
        <v>104</v>
      </c>
      <c r="B34" s="56" t="s">
        <v>101</v>
      </c>
      <c r="C34" s="15">
        <v>0</v>
      </c>
      <c r="D34" s="12">
        <v>4.2</v>
      </c>
      <c r="E34" s="12">
        <v>0</v>
      </c>
    </row>
    <row r="35" spans="1:5" s="7" customFormat="1" ht="108" customHeight="1">
      <c r="A35" s="40" t="s">
        <v>105</v>
      </c>
      <c r="B35" s="57" t="s">
        <v>102</v>
      </c>
      <c r="C35" s="17">
        <v>0</v>
      </c>
      <c r="D35" s="18">
        <v>4.2</v>
      </c>
      <c r="E35" s="18">
        <v>0</v>
      </c>
    </row>
    <row r="36" spans="1:5" s="7" customFormat="1" ht="91.5" customHeight="1">
      <c r="A36" s="40" t="s">
        <v>106</v>
      </c>
      <c r="B36" s="57" t="s">
        <v>103</v>
      </c>
      <c r="C36" s="17">
        <v>0</v>
      </c>
      <c r="D36" s="18">
        <v>4.2</v>
      </c>
      <c r="E36" s="18">
        <v>0</v>
      </c>
    </row>
    <row r="37" spans="1:5" s="7" customFormat="1" ht="12.75">
      <c r="A37" s="41"/>
      <c r="B37" s="19"/>
      <c r="C37" s="17"/>
      <c r="D37" s="18"/>
      <c r="E37" s="18"/>
    </row>
    <row r="38" spans="1:5" s="24" customFormat="1" ht="39" customHeight="1">
      <c r="A38" s="42" t="s">
        <v>65</v>
      </c>
      <c r="B38" s="23" t="s">
        <v>66</v>
      </c>
      <c r="C38" s="11">
        <v>27.8</v>
      </c>
      <c r="D38" s="12">
        <f>D39</f>
        <v>21.1</v>
      </c>
      <c r="E38" s="12">
        <f>D38/C38*100</f>
        <v>75.89928057553958</v>
      </c>
    </row>
    <row r="39" spans="1:5" s="7" customFormat="1" ht="30" customHeight="1">
      <c r="A39" s="41" t="s">
        <v>67</v>
      </c>
      <c r="B39" s="19" t="s">
        <v>68</v>
      </c>
      <c r="C39" s="17">
        <v>27.8</v>
      </c>
      <c r="D39" s="18">
        <f>D40</f>
        <v>21.1</v>
      </c>
      <c r="E39" s="18">
        <f>D39/C39*100</f>
        <v>75.89928057553958</v>
      </c>
    </row>
    <row r="40" spans="1:5" s="7" customFormat="1" ht="39" customHeight="1">
      <c r="A40" s="41" t="s">
        <v>69</v>
      </c>
      <c r="B40" s="19" t="s">
        <v>70</v>
      </c>
      <c r="C40" s="17">
        <v>27.8</v>
      </c>
      <c r="D40" s="18">
        <f>D41</f>
        <v>21.1</v>
      </c>
      <c r="E40" s="18">
        <f>D40/C40*100</f>
        <v>75.89928057553958</v>
      </c>
    </row>
    <row r="41" spans="1:5" s="7" customFormat="1" ht="49.5" customHeight="1">
      <c r="A41" s="41" t="s">
        <v>71</v>
      </c>
      <c r="B41" s="19" t="s">
        <v>84</v>
      </c>
      <c r="C41" s="17">
        <v>27.8</v>
      </c>
      <c r="D41" s="18">
        <v>21.1</v>
      </c>
      <c r="E41" s="18">
        <f>D41/C41*100</f>
        <v>75.89928057553958</v>
      </c>
    </row>
    <row r="42" spans="1:5" s="7" customFormat="1" ht="15.75" customHeight="1">
      <c r="A42" s="41"/>
      <c r="B42" s="19"/>
      <c r="C42" s="17"/>
      <c r="D42" s="18"/>
      <c r="E42" s="18"/>
    </row>
    <row r="43" spans="1:5" s="7" customFormat="1" ht="24" customHeight="1">
      <c r="A43" s="43" t="s">
        <v>72</v>
      </c>
      <c r="B43" s="25" t="s">
        <v>73</v>
      </c>
      <c r="C43" s="15">
        <v>3.4</v>
      </c>
      <c r="D43" s="12">
        <v>1.8</v>
      </c>
      <c r="E43" s="12">
        <f>D43/C43*100</f>
        <v>52.94117647058824</v>
      </c>
    </row>
    <row r="44" spans="1:5" s="7" customFormat="1" ht="66.75" customHeight="1">
      <c r="A44" s="46" t="s">
        <v>92</v>
      </c>
      <c r="B44" s="32" t="s">
        <v>93</v>
      </c>
      <c r="C44" s="54">
        <v>1.4</v>
      </c>
      <c r="D44" s="18">
        <v>1.8</v>
      </c>
      <c r="E44" s="18">
        <f>D44/C44*100</f>
        <v>128.57142857142858</v>
      </c>
    </row>
    <row r="45" spans="1:5" s="7" customFormat="1" ht="55.5" customHeight="1">
      <c r="A45" s="41" t="s">
        <v>74</v>
      </c>
      <c r="B45" s="19" t="s">
        <v>75</v>
      </c>
      <c r="C45" s="17">
        <v>2</v>
      </c>
      <c r="D45" s="18">
        <v>0</v>
      </c>
      <c r="E45" s="18">
        <v>0</v>
      </c>
    </row>
    <row r="46" spans="1:5" s="7" customFormat="1" ht="12.75" customHeight="1">
      <c r="A46" s="41"/>
      <c r="B46" s="19"/>
      <c r="C46" s="17"/>
      <c r="D46" s="18"/>
      <c r="E46" s="18"/>
    </row>
    <row r="47" spans="1:5" s="7" customFormat="1" ht="21.75" customHeight="1">
      <c r="A47" s="43" t="s">
        <v>41</v>
      </c>
      <c r="B47" s="27" t="s">
        <v>23</v>
      </c>
      <c r="C47" s="15">
        <v>0</v>
      </c>
      <c r="D47" s="12">
        <v>0</v>
      </c>
      <c r="E47" s="12">
        <v>0</v>
      </c>
    </row>
    <row r="48" spans="1:5" s="7" customFormat="1" ht="18" customHeight="1">
      <c r="A48" s="41" t="s">
        <v>42</v>
      </c>
      <c r="B48" s="26" t="s">
        <v>24</v>
      </c>
      <c r="C48" s="17">
        <v>0</v>
      </c>
      <c r="D48" s="18">
        <v>0</v>
      </c>
      <c r="E48" s="18">
        <v>0</v>
      </c>
    </row>
    <row r="49" spans="1:5" s="7" customFormat="1" ht="28.5" customHeight="1">
      <c r="A49" s="41" t="s">
        <v>43</v>
      </c>
      <c r="B49" s="19" t="s">
        <v>25</v>
      </c>
      <c r="C49" s="17">
        <v>0</v>
      </c>
      <c r="D49" s="18">
        <v>0</v>
      </c>
      <c r="E49" s="18">
        <v>0</v>
      </c>
    </row>
    <row r="50" spans="1:5" s="7" customFormat="1" ht="26.25" customHeight="1">
      <c r="A50" s="41" t="s">
        <v>44</v>
      </c>
      <c r="B50" s="26" t="s">
        <v>23</v>
      </c>
      <c r="C50" s="17">
        <v>0</v>
      </c>
      <c r="D50" s="18">
        <v>0</v>
      </c>
      <c r="E50" s="18">
        <v>0</v>
      </c>
    </row>
    <row r="51" spans="1:5" s="7" customFormat="1" ht="28.5" customHeight="1">
      <c r="A51" s="41" t="s">
        <v>45</v>
      </c>
      <c r="B51" s="26" t="s">
        <v>85</v>
      </c>
      <c r="C51" s="17">
        <v>0</v>
      </c>
      <c r="D51" s="18">
        <v>0</v>
      </c>
      <c r="E51" s="18">
        <v>0</v>
      </c>
    </row>
    <row r="52" spans="1:5" s="22" customFormat="1" ht="15.75" customHeight="1">
      <c r="A52" s="39"/>
      <c r="B52" s="10" t="s">
        <v>13</v>
      </c>
      <c r="C52" s="11">
        <f>C9+C21+C30+C47+C43+C38</f>
        <v>1975.8</v>
      </c>
      <c r="D52" s="21">
        <f>D9+D21+D30+D47+D38+D43+D34+D16</f>
        <v>1013.5000000000001</v>
      </c>
      <c r="E52" s="21">
        <f>D52/C52*100</f>
        <v>51.29567770017209</v>
      </c>
    </row>
    <row r="53" spans="1:5" s="7" customFormat="1" ht="12.75">
      <c r="A53" s="44"/>
      <c r="B53" s="28"/>
      <c r="C53" s="29"/>
      <c r="D53" s="18"/>
      <c r="E53" s="18"/>
    </row>
    <row r="54" spans="1:5" s="31" customFormat="1" ht="21.75" customHeight="1">
      <c r="A54" s="45" t="s">
        <v>26</v>
      </c>
      <c r="B54" s="30" t="s">
        <v>15</v>
      </c>
      <c r="C54" s="21">
        <f>C55+C57+C59+C66</f>
        <v>7131.200000000001</v>
      </c>
      <c r="D54" s="12">
        <f>D55+D57+D59+D66</f>
        <v>5020</v>
      </c>
      <c r="E54" s="12">
        <f>D54/C54*100</f>
        <v>70.39488445142472</v>
      </c>
    </row>
    <row r="55" spans="1:5" s="31" customFormat="1" ht="42.75" customHeight="1">
      <c r="A55" s="43" t="s">
        <v>27</v>
      </c>
      <c r="B55" s="25" t="s">
        <v>16</v>
      </c>
      <c r="C55" s="21">
        <f>C56</f>
        <v>0</v>
      </c>
      <c r="D55" s="12">
        <f>D56</f>
        <v>0</v>
      </c>
      <c r="E55" s="12">
        <v>0</v>
      </c>
    </row>
    <row r="56" spans="1:5" s="33" customFormat="1" ht="37.5" customHeight="1">
      <c r="A56" s="46" t="s">
        <v>46</v>
      </c>
      <c r="B56" s="32" t="s">
        <v>86</v>
      </c>
      <c r="C56" s="20">
        <v>0</v>
      </c>
      <c r="D56" s="18">
        <v>0</v>
      </c>
      <c r="E56" s="18">
        <v>0</v>
      </c>
    </row>
    <row r="57" spans="1:5" s="31" customFormat="1" ht="39.75" customHeight="1">
      <c r="A57" s="43" t="s">
        <v>28</v>
      </c>
      <c r="B57" s="34" t="s">
        <v>17</v>
      </c>
      <c r="C57" s="21">
        <v>80.6</v>
      </c>
      <c r="D57" s="12">
        <v>48.4</v>
      </c>
      <c r="E57" s="12">
        <f>E58</f>
        <v>60.049627791563275</v>
      </c>
    </row>
    <row r="58" spans="1:5" s="33" customFormat="1" ht="60.75" customHeight="1">
      <c r="A58" s="46" t="s">
        <v>47</v>
      </c>
      <c r="B58" s="35" t="s">
        <v>87</v>
      </c>
      <c r="C58" s="20">
        <v>80.6</v>
      </c>
      <c r="D58" s="18">
        <v>48.4</v>
      </c>
      <c r="E58" s="18">
        <f>D58/C58*100</f>
        <v>60.049627791563275</v>
      </c>
    </row>
    <row r="59" spans="1:5" s="33" customFormat="1" ht="22.5" customHeight="1">
      <c r="A59" s="43" t="s">
        <v>32</v>
      </c>
      <c r="B59" s="47" t="s">
        <v>31</v>
      </c>
      <c r="C59" s="21">
        <f>C61+C60</f>
        <v>7050.6</v>
      </c>
      <c r="D59" s="12">
        <f>D60+D61</f>
        <v>4971.6</v>
      </c>
      <c r="E59" s="12">
        <f>E61</f>
        <v>70.29524000803373</v>
      </c>
    </row>
    <row r="60" spans="1:5" s="33" customFormat="1" ht="99.75" customHeight="1">
      <c r="A60" s="46" t="s">
        <v>89</v>
      </c>
      <c r="B60" s="53" t="s">
        <v>90</v>
      </c>
      <c r="C60" s="20">
        <v>80</v>
      </c>
      <c r="D60" s="18">
        <v>71.6</v>
      </c>
      <c r="E60" s="18">
        <f>D60/C60*100</f>
        <v>89.49999999999999</v>
      </c>
    </row>
    <row r="61" spans="1:5" s="33" customFormat="1" ht="39.75" customHeight="1">
      <c r="A61" s="46" t="s">
        <v>48</v>
      </c>
      <c r="B61" s="35" t="s">
        <v>88</v>
      </c>
      <c r="C61" s="20">
        <v>6970.6</v>
      </c>
      <c r="D61" s="18">
        <v>4900</v>
      </c>
      <c r="E61" s="18">
        <f>D61/C61*100</f>
        <v>70.29524000803373</v>
      </c>
    </row>
    <row r="62" spans="1:5" s="33" customFormat="1" ht="108.75" customHeight="1">
      <c r="A62" s="43" t="s">
        <v>50</v>
      </c>
      <c r="B62" s="34" t="s">
        <v>30</v>
      </c>
      <c r="C62" s="20"/>
      <c r="D62" s="18"/>
      <c r="E62" s="18"/>
    </row>
    <row r="63" spans="1:5" s="33" customFormat="1" ht="129.75" customHeight="1">
      <c r="A63" s="46" t="s">
        <v>49</v>
      </c>
      <c r="B63" s="35" t="s">
        <v>29</v>
      </c>
      <c r="C63" s="20"/>
      <c r="D63" s="18"/>
      <c r="E63" s="18"/>
    </row>
    <row r="64" spans="1:5" s="33" customFormat="1" ht="99" customHeight="1">
      <c r="A64" s="43" t="s">
        <v>57</v>
      </c>
      <c r="B64" s="34" t="s">
        <v>58</v>
      </c>
      <c r="C64" s="21"/>
      <c r="D64" s="12"/>
      <c r="E64" s="12"/>
    </row>
    <row r="65" spans="1:5" s="33" customFormat="1" ht="83.25" customHeight="1">
      <c r="A65" s="46" t="s">
        <v>59</v>
      </c>
      <c r="B65" s="35" t="s">
        <v>60</v>
      </c>
      <c r="C65" s="20"/>
      <c r="D65" s="18"/>
      <c r="E65" s="18"/>
    </row>
    <row r="66" spans="1:5" s="33" customFormat="1" ht="78" customHeight="1">
      <c r="A66" s="46" t="s">
        <v>61</v>
      </c>
      <c r="B66" s="35" t="s">
        <v>62</v>
      </c>
      <c r="C66" s="20"/>
      <c r="D66" s="18"/>
      <c r="E66" s="18"/>
    </row>
    <row r="67" spans="1:5" s="33" customFormat="1" ht="69" customHeight="1">
      <c r="A67" s="46" t="s">
        <v>63</v>
      </c>
      <c r="B67" s="35" t="s">
        <v>64</v>
      </c>
      <c r="C67" s="20"/>
      <c r="D67" s="18"/>
      <c r="E67" s="18"/>
    </row>
    <row r="68" spans="1:5" s="13" customFormat="1" ht="18" customHeight="1">
      <c r="A68" s="59" t="s">
        <v>18</v>
      </c>
      <c r="B68" s="59"/>
      <c r="C68" s="21">
        <f>C54+C52</f>
        <v>9107</v>
      </c>
      <c r="D68" s="12">
        <f>D52+D54</f>
        <v>6033.5</v>
      </c>
      <c r="E68" s="12">
        <f>D68/C68*100</f>
        <v>66.25123531349512</v>
      </c>
    </row>
    <row r="69" s="13" customFormat="1" ht="12.75">
      <c r="C69" s="36"/>
    </row>
    <row r="70" s="13" customFormat="1" ht="12.75">
      <c r="C70" s="36"/>
    </row>
    <row r="71" s="13" customFormat="1" ht="12.75">
      <c r="C71" s="36"/>
    </row>
    <row r="72" s="13" customFormat="1" ht="12.75">
      <c r="C72" s="36"/>
    </row>
    <row r="73" s="13" customFormat="1" ht="12.75">
      <c r="C73" s="36"/>
    </row>
    <row r="74" s="13" customFormat="1" ht="12.75">
      <c r="C74" s="36"/>
    </row>
    <row r="75" s="13" customFormat="1" ht="12.75">
      <c r="C75" s="36"/>
    </row>
    <row r="76" s="13" customFormat="1" ht="12.75">
      <c r="C76" s="36"/>
    </row>
    <row r="77" s="13" customFormat="1" ht="12.75">
      <c r="C77" s="36"/>
    </row>
    <row r="78" s="13" customFormat="1" ht="12.75">
      <c r="C78" s="36"/>
    </row>
    <row r="79" s="13" customFormat="1" ht="12.75">
      <c r="C79" s="36"/>
    </row>
    <row r="80" s="13" customFormat="1" ht="12.75">
      <c r="C80" s="36"/>
    </row>
    <row r="81" s="13" customFormat="1" ht="12.75">
      <c r="C81" s="36"/>
    </row>
    <row r="82" s="13" customFormat="1" ht="12.75">
      <c r="C82" s="36"/>
    </row>
    <row r="83" s="13" customFormat="1" ht="12.75">
      <c r="C83" s="36"/>
    </row>
    <row r="84" s="13" customFormat="1" ht="12.75">
      <c r="C84" s="36"/>
    </row>
    <row r="85" s="13" customFormat="1" ht="12.75">
      <c r="C85" s="36"/>
    </row>
    <row r="86" s="13" customFormat="1" ht="12.75">
      <c r="C86" s="36"/>
    </row>
    <row r="87" s="13" customFormat="1" ht="12.75">
      <c r="C87" s="36"/>
    </row>
  </sheetData>
  <mergeCells count="5">
    <mergeCell ref="A68:B68"/>
    <mergeCell ref="A3:E3"/>
    <mergeCell ref="C2:E2"/>
    <mergeCell ref="C1:E1"/>
    <mergeCell ref="B4:D4"/>
  </mergeCells>
  <printOptions/>
  <pageMargins left="0.984251968503937" right="0.3937007874015748" top="0.3937007874015748" bottom="0.3937007874015748" header="0" footer="0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2015-04-14T09:29:30Z</cp:lastPrinted>
  <dcterms:created xsi:type="dcterms:W3CDTF">1996-10-08T23:32:33Z</dcterms:created>
  <dcterms:modified xsi:type="dcterms:W3CDTF">2016-10-17T07:38:19Z</dcterms:modified>
  <cp:category/>
  <cp:version/>
  <cp:contentType/>
  <cp:contentStatus/>
</cp:coreProperties>
</file>